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F:\Group Companies\(HIAMS)AM Procurement\Controlled Documents\Supplier Handbook\17 - Georgia Specific Requirements\GA\"/>
    </mc:Choice>
  </mc:AlternateContent>
  <xr:revisionPtr revIDLastSave="0" documentId="13_ncr:1_{FFC1F02F-B061-47E8-B595-3E08088BD013}" xr6:coauthVersionLast="47" xr6:coauthVersionMax="47" xr10:uidLastSave="{00000000-0000-0000-0000-000000000000}"/>
  <bookViews>
    <workbookView xWindow="-28920" yWindow="-120" windowWidth="29040" windowHeight="15720" tabRatio="907" xr2:uid="{00000000-000D-0000-FFFF-FFFF00000000}"/>
  </bookViews>
  <sheets>
    <sheet name="FormB　Notification of audit" sheetId="30" r:id="rId1"/>
    <sheet name="FormC　QA process audit report" sheetId="27" r:id="rId2"/>
    <sheet name="FormD　Audit check sheet" sheetId="28" r:id="rId3"/>
    <sheet name="FormE　Traceability check sheet" sheetId="24" r:id="rId4"/>
    <sheet name="FormF　Product audit " sheetId="23" r:id="rId5"/>
    <sheet name="FormG Improvement plan" sheetId="22" r:id="rId6"/>
  </sheets>
  <definedNames>
    <definedName name="_xlnm._FilterDatabase" localSheetId="2" hidden="1">'FormD　Audit check sheet'!$A$7:$K$13</definedName>
    <definedName name="_xlnm.Print_Area" localSheetId="0">'FormB　Notification of audit'!$A$1:$J$60</definedName>
    <definedName name="_xlnm.Print_Area" localSheetId="1">'FormC　QA process audit report'!$A$1:$AE$64</definedName>
    <definedName name="_xlnm.Print_Area" localSheetId="2">'FormD　Audit check sheet'!$A$1:$L$115</definedName>
    <definedName name="_xlnm.Print_Area" localSheetId="3">'FormE　Traceability check sheet'!$A$1:$L$64</definedName>
    <definedName name="_xlnm.Print_Area" localSheetId="4">'FormF　Product audit '!$A$1:$I$44</definedName>
    <definedName name="_xlnm.Print_Area" localSheetId="5">'FormG Improvement plan'!$A$1:$I$21</definedName>
    <definedName name="_xlnm.Print_Titles" localSheetId="2">'FormD　Audit check sheet'!$7:$8</definedName>
    <definedName name="_xlnm.Print_Titles" localSheetId="5">'FormG Improvement plan'!$10:$10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8" i="28" l="1"/>
  <c r="L104" i="28"/>
  <c r="L95" i="28"/>
  <c r="L86" i="28"/>
  <c r="L83" i="28"/>
  <c r="L80" i="28"/>
  <c r="L72" i="28"/>
  <c r="L68" i="28"/>
  <c r="L63" i="28"/>
  <c r="L59" i="28"/>
  <c r="L52" i="28"/>
  <c r="L48" i="28"/>
  <c r="L41" i="28"/>
  <c r="L39" i="28"/>
  <c r="L38" i="28"/>
  <c r="L32" i="28"/>
  <c r="L28" i="28"/>
  <c r="L23" i="28"/>
  <c r="L19" i="28"/>
  <c r="L9" i="28"/>
  <c r="V31" i="27"/>
  <c r="V30" i="27"/>
  <c r="AJ21" i="27"/>
  <c r="AK21" i="27"/>
  <c r="AM21" i="27"/>
  <c r="V29" i="27"/>
  <c r="AJ20" i="27"/>
  <c r="V28" i="27"/>
  <c r="V27" i="27"/>
  <c r="V26" i="27"/>
  <c r="V25" i="27"/>
  <c r="V24" i="27"/>
  <c r="V23" i="27"/>
  <c r="AJ22" i="27"/>
  <c r="AK22" i="27"/>
  <c r="AM22" i="27"/>
  <c r="AI22" i="27"/>
  <c r="V22" i="27"/>
  <c r="AI21" i="27"/>
  <c r="V21" i="27"/>
  <c r="AI20" i="27"/>
  <c r="V20" i="27"/>
  <c r="V19" i="27"/>
  <c r="V18" i="27"/>
  <c r="V17" i="27"/>
  <c r="V16" i="27"/>
  <c r="AI19" i="27"/>
  <c r="AK19" i="27"/>
  <c r="AM19" i="27"/>
  <c r="V15" i="27"/>
  <c r="V14" i="27"/>
  <c r="V13" i="27"/>
  <c r="AJ19" i="27"/>
  <c r="V12" i="27"/>
  <c r="AI18" i="27"/>
  <c r="AK20" i="27"/>
  <c r="AM20" i="27"/>
  <c r="V32" i="27"/>
  <c r="V33" i="27"/>
  <c r="V35" i="27"/>
  <c r="V34" i="27"/>
  <c r="AJ18" i="27"/>
  <c r="AK18" i="27"/>
  <c r="AM18" i="27"/>
  <c r="X10" i="27"/>
  <c r="M10" i="27"/>
</calcChain>
</file>

<file path=xl/sharedStrings.xml><?xml version="1.0" encoding="utf-8"?>
<sst xmlns="http://schemas.openxmlformats.org/spreadsheetml/2006/main" count="602" uniqueCount="524">
  <si>
    <t>(1) Products are stored at the specified place and controlled within height of piling.
(2) Products are stored at the storing area taking account of circumstances where their quality is not harmed.</t>
    <phoneticPr fontId="2"/>
  </si>
  <si>
    <t>1) Process Change</t>
    <phoneticPr fontId="2"/>
  </si>
  <si>
    <t>7.1.4
7.3.7</t>
    <phoneticPr fontId="2"/>
  </si>
  <si>
    <t>Check items set forth in the control plan are inspected and recorded. Indication of check results on accepted parts is made.</t>
    <phoneticPr fontId="2"/>
  </si>
  <si>
    <t>In case of non-conformity (including dubious parts), are such inspection results fed back to the supplier?</t>
    <phoneticPr fontId="7"/>
  </si>
  <si>
    <t>In case of non-conformity, feedback is made to the supplier and the strategy to separate such products not to use is established.</t>
    <phoneticPr fontId="2"/>
  </si>
  <si>
    <t>The principle of First-in, First-out is standardized and operable.</t>
    <phoneticPr fontId="2"/>
  </si>
  <si>
    <t xml:space="preserve">7.4.3
</t>
    <phoneticPr fontId="2"/>
  </si>
  <si>
    <t>Is the storage area of materials determined and managed not to impair quality?</t>
  </si>
  <si>
    <t>Daily Check, Equipment Condition Control</t>
  </si>
  <si>
    <t>4) Daily Check Standards</t>
    <phoneticPr fontId="2"/>
  </si>
  <si>
    <r>
      <t>5</t>
    </r>
    <r>
      <rPr>
        <sz val="10"/>
        <rFont val="ＭＳ Ｐゴシック"/>
        <family val="3"/>
        <charset val="128"/>
      </rPr>
      <t>）</t>
    </r>
    <r>
      <rPr>
        <sz val="10"/>
        <rFont val="Arial"/>
        <family val="2"/>
      </rPr>
      <t xml:space="preserve"> Equipment Condition Control</t>
    </r>
    <phoneticPr fontId="2"/>
  </si>
  <si>
    <t>Is the check record duly signed by checker and supervisor?</t>
    <phoneticPr fontId="5"/>
  </si>
  <si>
    <t>Is the equipment condition control carried out based on the condition list?</t>
    <phoneticPr fontId="2"/>
  </si>
  <si>
    <t>* Fill blank columns</t>
    <phoneticPr fontId="2"/>
  </si>
  <si>
    <t>Report No.</t>
    <phoneticPr fontId="2"/>
  </si>
  <si>
    <t>Audit Date</t>
    <phoneticPr fontId="2"/>
  </si>
  <si>
    <t>Attendants</t>
    <phoneticPr fontId="2"/>
  </si>
  <si>
    <t>Manufacturing Product</t>
    <phoneticPr fontId="2"/>
  </si>
  <si>
    <t>Process Name</t>
    <phoneticPr fontId="2"/>
  </si>
  <si>
    <t>Audit Results</t>
    <phoneticPr fontId="2"/>
  </si>
  <si>
    <t>Total Points</t>
    <phoneticPr fontId="2"/>
  </si>
  <si>
    <t>Quality Rank</t>
    <phoneticPr fontId="2"/>
  </si>
  <si>
    <t>Evaluation Item</t>
    <phoneticPr fontId="2"/>
  </si>
  <si>
    <t>Allotment</t>
    <phoneticPr fontId="2"/>
  </si>
  <si>
    <t>Score</t>
    <phoneticPr fontId="2"/>
  </si>
  <si>
    <t>Comment</t>
    <phoneticPr fontId="2"/>
  </si>
  <si>
    <t>QA Process Audit Report</t>
    <phoneticPr fontId="2"/>
  </si>
  <si>
    <r>
      <t>Lowest score
in the group=</t>
    </r>
    <r>
      <rPr>
        <sz val="10"/>
        <rFont val="ＭＳ Ｐゴシック"/>
        <family val="3"/>
        <charset val="128"/>
      </rPr>
      <t xml:space="preserve">
</t>
    </r>
    <r>
      <rPr>
        <sz val="10"/>
        <rFont val="Arial"/>
        <family val="2"/>
      </rPr>
      <t>Evaluation Score</t>
    </r>
    <phoneticPr fontId="2"/>
  </si>
  <si>
    <t>Lowest score
in the group=
Evaluation Score</t>
    <phoneticPr fontId="2"/>
  </si>
  <si>
    <t>Total Score</t>
    <phoneticPr fontId="2"/>
  </si>
  <si>
    <r>
      <t>　　</t>
    </r>
    <r>
      <rPr>
        <sz val="11"/>
        <rFont val="Arial"/>
        <family val="2"/>
      </rPr>
      <t>[Guide for Scoring]</t>
    </r>
    <r>
      <rPr>
        <sz val="11"/>
        <rFont val="ＭＳ Ｐゴシック"/>
        <family val="3"/>
        <charset val="128"/>
      </rPr>
      <t>　　</t>
    </r>
    <r>
      <rPr>
        <sz val="11"/>
        <rFont val="Arial"/>
        <family val="2"/>
      </rPr>
      <t xml:space="preserve">   5:  Product lots and lots of component parts can be identified. (Target sorting time: 2 hours)</t>
    </r>
    <phoneticPr fontId="2"/>
  </si>
  <si>
    <t xml:space="preserve">        4:  Product lots and lots of component parts can be identified. (Little more than 2 hours)</t>
    <phoneticPr fontId="2"/>
  </si>
  <si>
    <t xml:space="preserve">        3: Product lots except for component parts can be identified. (Little more than 2 hours)</t>
    <phoneticPr fontId="2"/>
  </si>
  <si>
    <t xml:space="preserve">        2: Product lots can be identified insufficiently. (Largely exceeding 2 hours)</t>
    <phoneticPr fontId="2"/>
  </si>
  <si>
    <t xml:space="preserve">        1:  Product lots cannot be identified or can be hardly identified.</t>
    <phoneticPr fontId="2"/>
  </si>
  <si>
    <t>-Items that scored 2 or 1 shall cause a reduction by 5 points</t>
    <phoneticPr fontId="2"/>
  </si>
  <si>
    <t>Have equipment, operation conditions, procedures and methods been certified?</t>
    <phoneticPr fontId="2"/>
  </si>
  <si>
    <t>Are special processes evaluated that the dispersion is not only within controlled boundary but also stable to maintain process capacity using control drawing, etc.?</t>
    <phoneticPr fontId="2"/>
  </si>
  <si>
    <t>Are the standards for actions at occurrence of non-conforming product in a special process itemized?</t>
    <phoneticPr fontId="2"/>
  </si>
  <si>
    <t>Are all requesting forms for controlled parts of special processes kept and retained?</t>
    <phoneticPr fontId="2"/>
  </si>
  <si>
    <t>Is training given to operators to be engaged in operation and is qualification given to them and is such training recorded?</t>
    <phoneticPr fontId="2"/>
  </si>
  <si>
    <t>(1) The standards for handling non-conformity are provided and is permeated into operators.
(2) The strategy for recording occurrence of non-conformity is provided and operable.</t>
    <phoneticPr fontId="2"/>
  </si>
  <si>
    <t>(1) The standards for handling non-conformity in special processes are provided 
     and is permeated into operators.
(2) The strategy for recording occurrence of non-conformity in special processes 
     is provided and operable.</t>
    <phoneticPr fontId="2"/>
  </si>
  <si>
    <t>Special Process</t>
    <phoneticPr fontId="2"/>
  </si>
  <si>
    <r>
      <t>25</t>
    </r>
    <r>
      <rPr>
        <sz val="10"/>
        <rFont val="ＭＳ Ｐゴシック"/>
        <family val="3"/>
        <charset val="128"/>
      </rPr>
      <t>）</t>
    </r>
    <r>
      <rPr>
        <sz val="10"/>
        <rFont val="Arial"/>
        <family val="2"/>
      </rPr>
      <t xml:space="preserve"> Special Process</t>
    </r>
    <phoneticPr fontId="2"/>
  </si>
  <si>
    <t>7.3.3.2
7.5.2
8.2.2.2</t>
    <phoneticPr fontId="2"/>
  </si>
  <si>
    <r>
      <t>(1) The standards of items to be controlled using SPC sheet, etc. and proving stability of 
     process capacity is carried out.
(2) The process capability index of special processes is controlled so as to know 
     if Cpk</t>
    </r>
    <r>
      <rPr>
        <sz val="10"/>
        <rFont val="ＭＳ Ｐゴシック"/>
        <family val="3"/>
        <charset val="128"/>
      </rPr>
      <t>≧</t>
    </r>
    <r>
      <rPr>
        <sz val="10"/>
        <rFont val="Arial"/>
        <family val="2"/>
      </rPr>
      <t>1.33 is secured.</t>
    </r>
    <r>
      <rPr>
        <sz val="10"/>
        <rFont val="ＭＳ Ｐゴシック"/>
        <family val="3"/>
        <charset val="128"/>
      </rPr>
      <t/>
    </r>
    <phoneticPr fontId="2"/>
  </si>
  <si>
    <t>Learning records and the qualification system are provided and updating education is annually given and also recorded.</t>
    <phoneticPr fontId="2"/>
  </si>
  <si>
    <t>1) Maintenance of Standards</t>
    <phoneticPr fontId="2"/>
  </si>
  <si>
    <t>2) Auditing and Directing Plans of Suppliers</t>
    <phoneticPr fontId="2"/>
  </si>
  <si>
    <t>1) Awarding Suppliers and Management Method</t>
    <phoneticPr fontId="2"/>
  </si>
  <si>
    <t>Are the standards for awarding and assessing new suppliers provided?</t>
    <phoneticPr fontId="2"/>
  </si>
  <si>
    <t>Are the Quality Assurance Standards (including control plan, process change, first product control, non-conforming control, etc.) furnished to suppliers?  Are contracts concluded with them?</t>
    <phoneticPr fontId="2"/>
  </si>
  <si>
    <t>Are the standards for auditing and directing plans provided and operated?</t>
    <phoneticPr fontId="5"/>
  </si>
  <si>
    <t>Quality assurance arrangements are concluded with suppliers based on customer requirements.</t>
    <phoneticPr fontId="2"/>
  </si>
  <si>
    <t>The audit standards are provided and assistance to quality improvement of suppliers is annually carried out thereby so that improvement has been achieved.</t>
    <phoneticPr fontId="2"/>
  </si>
  <si>
    <t>7.4.1</t>
    <phoneticPr fontId="2"/>
  </si>
  <si>
    <t xml:space="preserve">2) Quality Performance
</t>
    <phoneticPr fontId="2"/>
  </si>
  <si>
    <t>7.4.3.2</t>
    <phoneticPr fontId="2"/>
  </si>
  <si>
    <t xml:space="preserve">3) Directing Plan
</t>
    <phoneticPr fontId="2"/>
  </si>
  <si>
    <t>7.4.1.2</t>
    <phoneticPr fontId="2"/>
  </si>
  <si>
    <t>Traceability Test</t>
    <phoneticPr fontId="5"/>
  </si>
  <si>
    <t>Specific Requirement from Customer</t>
    <phoneticPr fontId="2"/>
  </si>
  <si>
    <t>Verification of Characteristics required for Product</t>
    <phoneticPr fontId="5"/>
  </si>
  <si>
    <t>In case of change made by stopping production line, are there standards for action planning at irregular event for inventory shortage, quality defect, equipment failure, etc?</t>
    <phoneticPr fontId="5"/>
  </si>
  <si>
    <r>
      <t>Is Change in 4M controlled</t>
    </r>
    <r>
      <rPr>
        <sz val="10"/>
        <rFont val="ＭＳ Ｐゴシック"/>
        <family val="3"/>
        <charset val="128"/>
      </rPr>
      <t>？</t>
    </r>
    <phoneticPr fontId="2"/>
  </si>
  <si>
    <r>
      <t xml:space="preserve">Preparations before change such as securing inventory to get rid of risk after change are available.
 </t>
    </r>
    <r>
      <rPr>
        <sz val="10"/>
        <rFont val="ＭＳ Ｐゴシック"/>
        <family val="3"/>
        <charset val="128"/>
      </rPr>
      <t>・</t>
    </r>
    <r>
      <rPr>
        <sz val="10"/>
        <rFont val="Arial"/>
        <family val="2"/>
      </rPr>
      <t>Change schedule sheet containing stockpiling, etc.</t>
    </r>
  </si>
  <si>
    <t>Records of inspection is completely confirmed and results of actions against irregularity is supported by judgment of the supervisor.</t>
  </si>
  <si>
    <t>The numbers of process flow charts and control plan are consistent and actual work in each process is aligned. They also covers complete processes from receiving to shipment. (including remake-process, etc.)</t>
  </si>
  <si>
    <t>The strategy to set fool proof for securing quality is provided based on P-FMEA, QFD, etc. and the control plan reflects control items from P-FMEA.</t>
    <phoneticPr fontId="2"/>
  </si>
  <si>
    <t>(1) The sensory inspection provides contrivances to minimize dispersion between inspectors. 
     (boundary samples, regular verification of inspection results, etc.)
(2) Work Instructions are always displayed at the workplace visible to operators.</t>
    <phoneticPr fontId="2"/>
  </si>
  <si>
    <t>(1) Items to perform SPC are defined and necessary items are performed.
(2) Irregularities are defined in SPC sheet and utilized for prevention of trouble.
(3) Operators are instructed the control purpose of SPC sheet, usage of control drawings and 
     methods thereof and well understand them.</t>
  </si>
  <si>
    <t>Inspection is carried out according to the Control Plan. Quality records are confirmed by signature of the supervisor.</t>
  </si>
  <si>
    <r>
      <t>(1) Inspection standards are provided and inspection records are retained for defined period.
(2) Standards for actions against non-acceptance of inspection at start of operation and 
    that strategy to evaluate effectiveness of inspection results up until then.</t>
    </r>
    <r>
      <rPr>
        <sz val="10"/>
        <rFont val="ＭＳ Ｐゴシック"/>
        <family val="3"/>
        <charset val="128"/>
      </rPr>
      <t/>
    </r>
    <phoneticPr fontId="2"/>
  </si>
  <si>
    <t>Attention is paid to environment of inspection area not to affect inspection.
Example: Rules of ambient noise at noise measuring area/ Temperature control of products whose characteristics are largely affected by temperature/ Luminosity of appearance inspection area</t>
  </si>
  <si>
    <t>(1) Accepted product by inspection are identified. The certificate is at the visible location and 
     designed not to be extinguished.
(2) Stock area of products less than unit quantity is specified and mixture is prevented by 
     indication of the product type. The strategy for the first-in, first-out is also provided.
(3) The strategy to prevent mixture with wrong products is provided. (Ex: Container molded 
     the shape of the product)</t>
    <phoneticPr fontId="2"/>
  </si>
  <si>
    <t>Component Part</t>
    <phoneticPr fontId="2"/>
  </si>
  <si>
    <t>Material Delivery 
Date (Lot)</t>
    <phoneticPr fontId="2"/>
  </si>
  <si>
    <t>Machining Date (Lot)</t>
    <phoneticPr fontId="2"/>
  </si>
  <si>
    <t>Assembly Date (Lot)</t>
    <phoneticPr fontId="2"/>
  </si>
  <si>
    <t>Final Scores in Product Audit</t>
    <phoneticPr fontId="2"/>
  </si>
  <si>
    <t>(1) Products are protected from any damage such as contamination with 5S, etc.
(2) Packing is designed not to sustain damages from vibration during transportation.</t>
    <phoneticPr fontId="2"/>
  </si>
  <si>
    <t>The remake instructions are interpreted to allow remake in response to causes that are identified through FTA, etc. The work area is maintained to utilize them in a moment. (Identification of remade products from finished products, etc.)</t>
  </si>
  <si>
    <t>Is the lot number defined and controlled?</t>
    <phoneticPr fontId="2"/>
  </si>
  <si>
    <t>What exertion is made for reduction? Has process failure been reduced?</t>
    <phoneticPr fontId="2"/>
  </si>
  <si>
    <r>
      <t>・</t>
    </r>
    <r>
      <rPr>
        <sz val="10"/>
        <rFont val="Arial"/>
        <family val="2"/>
      </rPr>
      <t xml:space="preserve">Trouble has been statistically analyzed and actions are properly prioritized so that they 
  are not temporizing.
</t>
    </r>
    <r>
      <rPr>
        <sz val="10"/>
        <rFont val="ＭＳ Ｐゴシック"/>
        <family val="3"/>
        <charset val="128"/>
      </rPr>
      <t>・</t>
    </r>
    <r>
      <rPr>
        <sz val="10"/>
        <rFont val="Arial"/>
        <family val="2"/>
      </rPr>
      <t xml:space="preserve">Hardware measures (design change, fool proof, etc.) against process failure have been 
</t>
    </r>
    <r>
      <rPr>
        <sz val="10"/>
        <rFont val="ＭＳ Ｐゴシック"/>
        <family val="3"/>
        <charset val="128"/>
      </rPr>
      <t>　</t>
    </r>
    <r>
      <rPr>
        <sz val="10"/>
        <rFont val="Arial"/>
        <family val="2"/>
      </rPr>
      <t>taken and recurrence has been prevented.</t>
    </r>
    <phoneticPr fontId="2"/>
  </si>
  <si>
    <r>
      <t xml:space="preserve">(1) Do definitions for special processes cover relevant processes 
</t>
    </r>
    <r>
      <rPr>
        <sz val="10"/>
        <rFont val="ＭＳ Ｐゴシック"/>
        <family val="3"/>
        <charset val="128"/>
      </rPr>
      <t>　　</t>
    </r>
    <r>
      <rPr>
        <sz val="10"/>
        <rFont val="Arial"/>
        <family val="2"/>
      </rPr>
      <t xml:space="preserve"> without fault?
(2) Is the ID mark of special process depicted or indicated in the 
     control plan, work instructions, inspection scheme sheet and 
     equipment without fault?</t>
    </r>
  </si>
  <si>
    <t>(1) Processes of heat treatment, plating, coating, welding and soldering are defined 
     as special processes and requirements are managed.
(2) Indication of special process is distinct in visibility in the control plan, work 
     instructions, equipment and processes.</t>
    <phoneticPr fontId="2"/>
  </si>
  <si>
    <t>Quality control activity before manufacturing or quality improvement activity after mass production, etc. are implemented as requested by customer.</t>
    <phoneticPr fontId="2"/>
  </si>
  <si>
    <t>Has quality performance of suppliers assessed? Is improvement carried out?</t>
    <phoneticPr fontId="5"/>
  </si>
  <si>
    <t>Management status of suppliers, quality system and quality control capacity has been assessed.</t>
    <phoneticPr fontId="2"/>
  </si>
  <si>
    <t>Quality performance is annually and monthly controlled and suppliers are directed by setting the control level. (Instructions for strengthening quality control, etc. to the worst supplier)</t>
    <phoneticPr fontId="2"/>
  </si>
  <si>
    <t>(SASG) N31-01 A: C-1</t>
    <phoneticPr fontId="2"/>
  </si>
  <si>
    <t>It is tested whether or not retroactive sorting of the lot of subject part can be achieved within defined time. (Selected part at audit)</t>
    <phoneticPr fontId="5"/>
  </si>
  <si>
    <t>(1) The lot can be identified within 2 hours.
(2) Quantity including production or shipment volume can be identified.</t>
    <phoneticPr fontId="2"/>
  </si>
  <si>
    <t>Point Reduction Items
(Measuring Instruments Control in Product Audit)</t>
    <phoneticPr fontId="5"/>
  </si>
  <si>
    <t>Verify characteristics and functions based on drawings and inspection standards.</t>
    <phoneticPr fontId="5"/>
  </si>
  <si>
    <r>
      <t>・</t>
    </r>
    <r>
      <rPr>
        <sz val="10"/>
        <rFont val="Arial"/>
        <family val="2"/>
      </rPr>
      <t>The measuring unit of 1/10 is not used in the measuring instruments.</t>
    </r>
    <phoneticPr fontId="2"/>
  </si>
  <si>
    <t>Measurement results deflect very little in comparison with daily data.</t>
    <phoneticPr fontId="2"/>
  </si>
  <si>
    <t>Audit and inspection plans are prepared and carried out to selected types of product on the planned date.</t>
    <phoneticPr fontId="2"/>
  </si>
  <si>
    <t>8.2.2.3
8.2.4.1</t>
    <phoneticPr fontId="2"/>
  </si>
  <si>
    <r>
      <t>・</t>
    </r>
    <r>
      <rPr>
        <sz val="10"/>
        <rFont val="Arial"/>
        <family val="2"/>
      </rPr>
      <t>No instruction or manual for measurement</t>
    </r>
    <phoneticPr fontId="2"/>
  </si>
  <si>
    <r>
      <t>・</t>
    </r>
    <r>
      <rPr>
        <sz val="10"/>
        <rFont val="Arial"/>
        <family val="2"/>
      </rPr>
      <t>No time limit for service of measuring instruments.</t>
    </r>
    <phoneticPr fontId="2"/>
  </si>
  <si>
    <r>
      <t>・</t>
    </r>
    <r>
      <rPr>
        <sz val="10"/>
        <rFont val="Arial"/>
        <family val="2"/>
      </rPr>
      <t>No check on measuring instruments is carried out at start of operation.</t>
    </r>
    <phoneticPr fontId="2"/>
  </si>
  <si>
    <r>
      <t>・</t>
    </r>
    <r>
      <rPr>
        <sz val="10"/>
        <rFont val="Arial"/>
        <family val="2"/>
      </rPr>
      <t>Repetition accuracy of measuring equipment is not stabled.</t>
    </r>
    <phoneticPr fontId="2"/>
  </si>
  <si>
    <t>Analysis of Quality Defect/Specific Requirement from Customer</t>
    <phoneticPr fontId="2"/>
  </si>
  <si>
    <t>Are product audit and inspection on layout periodically carried out?</t>
  </si>
  <si>
    <r>
      <t>・</t>
    </r>
    <r>
      <rPr>
        <sz val="10"/>
        <rFont val="Arial"/>
        <family val="2"/>
      </rPr>
      <t>Setting of parts and handling of measuring instruments are problematic.</t>
    </r>
  </si>
  <si>
    <t>Questionnaire</t>
  </si>
  <si>
    <t>Required Level</t>
  </si>
  <si>
    <t>Evaluated Result (Record)</t>
  </si>
  <si>
    <r>
      <t>・</t>
    </r>
    <r>
      <rPr>
        <sz val="8"/>
        <rFont val="Arial"/>
        <family val="2"/>
      </rPr>
      <t xml:space="preserve">Almost meeting requisition for 
  required level
</t>
    </r>
    <r>
      <rPr>
        <sz val="8"/>
        <rFont val="ＭＳ Ｐゴシック"/>
        <family val="3"/>
        <charset val="128"/>
      </rPr>
      <t>・</t>
    </r>
    <r>
      <rPr>
        <sz val="8"/>
        <rFont val="Arial"/>
        <family val="2"/>
      </rPr>
      <t xml:space="preserve">Performance: 60~80%
</t>
    </r>
  </si>
  <si>
    <t>Are procedures for changing process/plant (work flow, control standards, etc.) established and operated?</t>
  </si>
  <si>
    <t>Are procedures for design (product) change (work flow, control standards, etc.) established and operated?</t>
  </si>
  <si>
    <t>3) Control of Receiving Process of Materials, Parts</t>
  </si>
  <si>
    <t>Form C</t>
    <phoneticPr fontId="2"/>
  </si>
  <si>
    <t>Change Control</t>
    <phoneticPr fontId="2"/>
  </si>
  <si>
    <t>Process Management</t>
    <phoneticPr fontId="2"/>
  </si>
  <si>
    <t>Control Plan, Work Instructions</t>
    <phoneticPr fontId="2"/>
  </si>
  <si>
    <t>Daily Check, Equipment Condition Control</t>
    <phoneticPr fontId="2"/>
  </si>
  <si>
    <t>Education, Training</t>
    <phoneticPr fontId="2"/>
  </si>
  <si>
    <t>Special Characteristics</t>
    <phoneticPr fontId="2"/>
  </si>
  <si>
    <t>Identification of Product, Traceability</t>
    <phoneticPr fontId="2"/>
  </si>
  <si>
    <t>Handling, Storing, Packing</t>
    <phoneticPr fontId="2"/>
  </si>
  <si>
    <t>Control of Test, Measurement &amp; Test Equipment</t>
    <phoneticPr fontId="2"/>
  </si>
  <si>
    <t>Traceability Test</t>
    <phoneticPr fontId="2"/>
  </si>
  <si>
    <t>Product Audit</t>
    <phoneticPr fontId="2"/>
  </si>
  <si>
    <t>80 or more</t>
    <phoneticPr fontId="2"/>
  </si>
  <si>
    <t>60~80</t>
    <phoneticPr fontId="2"/>
  </si>
  <si>
    <t>40~60</t>
    <phoneticPr fontId="2"/>
  </si>
  <si>
    <t>40 or less</t>
    <phoneticPr fontId="2"/>
  </si>
  <si>
    <t>Total</t>
    <phoneticPr fontId="2"/>
  </si>
  <si>
    <t>Reduction</t>
    <phoneticPr fontId="2"/>
  </si>
  <si>
    <t>Summary of Results</t>
    <phoneticPr fontId="2"/>
  </si>
  <si>
    <t>A</t>
    <phoneticPr fontId="2"/>
  </si>
  <si>
    <t>B</t>
    <phoneticPr fontId="2"/>
  </si>
  <si>
    <t>C</t>
    <phoneticPr fontId="2"/>
  </si>
  <si>
    <t>D</t>
    <phoneticPr fontId="2"/>
  </si>
  <si>
    <t>1. Analysis of Quality Defect</t>
    <phoneticPr fontId="2"/>
  </si>
  <si>
    <t>2. Process Control</t>
    <phoneticPr fontId="2"/>
  </si>
  <si>
    <t>QA Process Audit Check Sheet</t>
    <phoneticPr fontId="2"/>
  </si>
  <si>
    <t xml:space="preserve">                                                                                                    </t>
  </si>
  <si>
    <r>
      <t>　　　　　　　　　</t>
    </r>
    <r>
      <rPr>
        <u/>
        <sz val="10"/>
        <rFont val="ＭＳ Ｐゴシック"/>
        <family val="3"/>
        <charset val="128"/>
      </rPr>
      <t>　　　　　　　　　　　　　　　　　　　　　　　　　　　　　　　　　　　　　　　　</t>
    </r>
  </si>
  <si>
    <t>8.5.2.1
8.4</t>
    <phoneticPr fontId="2"/>
  </si>
  <si>
    <t>7.6.2</t>
    <phoneticPr fontId="2"/>
  </si>
  <si>
    <t>(1) Procedures for inspection or exchange of jigs and tools are provided and its 
     implementations are recorded.
(2) The strategy for recording quality results after exchange.</t>
    <phoneticPr fontId="2"/>
  </si>
  <si>
    <t>(1) The control plan in use is prepared based on the latest drawing and any modification due 
     to corrective actions (past trouble) has been recorded in history.
(2) Control plan and Work Instructions are consistent.</t>
    <phoneticPr fontId="2"/>
  </si>
  <si>
    <t>(1) Any dropped product is immediately picked up and disposed as waste or scrap.
(2) Trial shot product is put into the separate container and the strategy not to mix with  
     acceptable products is provided.</t>
    <phoneticPr fontId="2"/>
  </si>
  <si>
    <r>
      <t xml:space="preserve">Special Characteristics </t>
    </r>
    <r>
      <rPr>
        <vertAlign val="superscript"/>
        <sz val="10"/>
        <rFont val="Arial"/>
        <family val="2"/>
      </rPr>
      <t>*</t>
    </r>
    <phoneticPr fontId="5"/>
  </si>
  <si>
    <t>21) Special Characteristics</t>
    <phoneticPr fontId="5"/>
  </si>
  <si>
    <t>Is the ID mark for special characteristics flawlessly depicted or indicated in the control plan, work instructions and equipment pursuant to drawings?</t>
    <phoneticPr fontId="2"/>
  </si>
  <si>
    <t>Is the customer specific requirement (quality manual provided by customer, etc.) controlled and an environment well-ordered to operate it?</t>
    <phoneticPr fontId="2"/>
  </si>
  <si>
    <r>
      <t>1. Name of Group/ Company to be audited:</t>
    </r>
    <r>
      <rPr>
        <u/>
        <sz val="10"/>
        <rFont val="ＭＳ Ｐゴシック"/>
        <family val="3"/>
        <charset val="128"/>
      </rPr>
      <t>　　　　　　　　　　　　　　　　　　　　　　　　　　　　　　　　　　　　　　　　</t>
    </r>
    <phoneticPr fontId="2"/>
  </si>
  <si>
    <t>The mark in the customer requirements is depicted or indicated in the control plan, work instructions and equipment and is clear and distinct.</t>
    <phoneticPr fontId="2"/>
  </si>
  <si>
    <t>Is the hardware strategy to warrant value of special characteristics provided and verified? (Fool proof, etc.)</t>
    <phoneticPr fontId="5"/>
  </si>
  <si>
    <t>Is it evaluated that the dispersion is not only within controlled boundary but also stable to maintain process capacity using control drawing, etc.?</t>
    <phoneticPr fontId="2"/>
  </si>
  <si>
    <t>Are the standards for actions at occurrence of non-conforming product itemized?</t>
    <phoneticPr fontId="2"/>
  </si>
  <si>
    <t>Are all requesting forms kept and retained?</t>
    <phoneticPr fontId="2"/>
  </si>
  <si>
    <t>Does indication of production number, etc. conform to requirements?</t>
    <phoneticPr fontId="2"/>
  </si>
  <si>
    <t>(1) The fool proof device with interlock functions precludes operation until non-conformity 
     is excluded and correctly handled.
(2) The standards for warranty of special characteristics are provided and warranty level is 
     determined based on their evaluation.</t>
    <phoneticPr fontId="2"/>
  </si>
  <si>
    <t>The identification and the part of remake are perspicuously recorded in detail and records of lot are also provided.</t>
    <phoneticPr fontId="2"/>
  </si>
  <si>
    <t>Indication depicted in drawings, etc. is clear and distinct in visibility and daily evaluated and recorded.</t>
    <phoneticPr fontId="2"/>
  </si>
  <si>
    <t>Learning records and the qualification system are provided and updating education is annually given and also recorded.</t>
    <phoneticPr fontId="2"/>
  </si>
  <si>
    <t>7.2.1.1
7.3.2.3</t>
    <phoneticPr fontId="2"/>
  </si>
  <si>
    <r>
      <t>(1) The standards of items to be controlled using SPC sheet, etc. and proving stability of 
     process capacity is carried out.
(2) The process capability index is controlled so as to know if Cpk</t>
    </r>
    <r>
      <rPr>
        <sz val="10"/>
        <rFont val="ＭＳ Ｐゴシック"/>
        <family val="3"/>
        <charset val="128"/>
      </rPr>
      <t>≧</t>
    </r>
    <r>
      <rPr>
        <sz val="10"/>
        <rFont val="Arial"/>
        <family val="2"/>
      </rPr>
      <t>1.33 is secured.</t>
    </r>
    <phoneticPr fontId="2"/>
  </si>
  <si>
    <t>Is the remade product discernible in the form of final product and recorded?</t>
  </si>
  <si>
    <t>Identification of Product, Traceability</t>
    <phoneticPr fontId="5"/>
  </si>
  <si>
    <t>22) Traceability</t>
    <phoneticPr fontId="5"/>
  </si>
  <si>
    <t>Are lot numbers, mold numbers, dates of manufacture, inspection and shipment and quantity recorded?</t>
    <phoneticPr fontId="2"/>
  </si>
  <si>
    <t xml:space="preserve">Products are controlled based on the "individual request" from a customer or the internal "lot by lot management." 
</t>
    <phoneticPr fontId="2"/>
  </si>
  <si>
    <t>The standards for lot-by-lot control and procedures are provided and operable.</t>
    <phoneticPr fontId="2"/>
  </si>
  <si>
    <r>
      <t>　　　　　　　　　　　　　　　　　　　　　　　　　　　　　　　　　　　</t>
    </r>
    <r>
      <rPr>
        <sz val="10"/>
        <rFont val="Arial"/>
        <family val="2"/>
      </rPr>
      <t>Control. No.:</t>
    </r>
    <phoneticPr fontId="2"/>
  </si>
  <si>
    <r>
      <t>4. Product (Parts) to be audited:</t>
    </r>
    <r>
      <rPr>
        <u/>
        <sz val="10"/>
        <rFont val="ＭＳ Ｐゴシック"/>
        <family val="3"/>
        <charset val="128"/>
      </rPr>
      <t>　　　　　　　　　　　　　　　　　　　　　　　　　　　　　　　　　　</t>
    </r>
    <phoneticPr fontId="2"/>
  </si>
  <si>
    <t>5S, Control of Foreign Material</t>
  </si>
  <si>
    <t>Control of Non-conforming Product</t>
  </si>
  <si>
    <t>Continuous Process Improvement</t>
  </si>
  <si>
    <r>
      <t>Group:</t>
    </r>
    <r>
      <rPr>
        <sz val="11"/>
        <rFont val="ＭＳ Ｐゴシック"/>
        <family val="3"/>
        <charset val="128"/>
      </rPr>
      <t>　　　　　　　　　　　　　　　　</t>
    </r>
    <r>
      <rPr>
        <sz val="11"/>
        <rFont val="Arial"/>
        <family val="2"/>
      </rPr>
      <t>Parts Name:</t>
    </r>
    <r>
      <rPr>
        <sz val="11"/>
        <rFont val="ＭＳ Ｐゴシック"/>
        <family val="3"/>
        <charset val="128"/>
      </rPr>
      <t>　　　　　　　　　　　　　</t>
    </r>
    <r>
      <rPr>
        <sz val="11"/>
        <rFont val="Arial"/>
        <family val="2"/>
      </rPr>
      <t>Parts Number:</t>
    </r>
    <r>
      <rPr>
        <sz val="11"/>
        <rFont val="ＭＳ Ｐゴシック"/>
        <family val="3"/>
        <charset val="128"/>
      </rPr>
      <t>　　　　　　　　　　　</t>
    </r>
    <phoneticPr fontId="2"/>
  </si>
  <si>
    <t>Audited Group:</t>
    <phoneticPr fontId="2"/>
  </si>
  <si>
    <t>(HIAMS)</t>
    <phoneticPr fontId="2"/>
  </si>
  <si>
    <t>Continual Process Improvement</t>
    <phoneticPr fontId="5"/>
  </si>
  <si>
    <t>23) Workplace Improvement</t>
    <phoneticPr fontId="2"/>
  </si>
  <si>
    <t>24) Attainment of Reduction Target for Process Failure</t>
    <phoneticPr fontId="2"/>
  </si>
  <si>
    <t xml:space="preserve">What exertion is made for daily improvement and how is quality improved? </t>
    <phoneticPr fontId="2"/>
  </si>
  <si>
    <t>Are non-conforming products in process analyzed according to the procedures?</t>
    <phoneticPr fontId="2"/>
  </si>
  <si>
    <t>8.5.1.2</t>
    <phoneticPr fontId="2"/>
  </si>
  <si>
    <t>Measures for cause finding before remake of any non-conforming product are provided and the procedures for excluding root cause also provided.</t>
  </si>
  <si>
    <t>6.4.2</t>
    <phoneticPr fontId="2"/>
  </si>
  <si>
    <t>5S, Control of Foreign Matters</t>
  </si>
  <si>
    <t>16) Warranty level concerning Contamination</t>
  </si>
  <si>
    <t>Is there any affection to products caused by dust, dirt or powered metal that are dropped in the line of the floor? (within operation area)</t>
  </si>
  <si>
    <t>Control of Non-conformance</t>
    <phoneticPr fontId="5"/>
  </si>
  <si>
    <t>17) Standards of Non-conformity Control</t>
    <phoneticPr fontId="2"/>
  </si>
  <si>
    <t>18) Deposition and Reuse of Non-conforming Products</t>
    <phoneticPr fontId="2"/>
  </si>
  <si>
    <t>19) Prevention of Mixture of Non-conforming products</t>
    <phoneticPr fontId="2"/>
  </si>
  <si>
    <t>Is deposition of non-conforming products standardized to carry out by level of non-conformity?</t>
    <phoneticPr fontId="2"/>
  </si>
  <si>
    <t>Are the remake instructions understandably interpreted for operators to access in the workplace and to make use of them?</t>
    <phoneticPr fontId="2"/>
  </si>
  <si>
    <t>Is the strategy to secure repaired or remade products provided?</t>
    <phoneticPr fontId="2"/>
  </si>
  <si>
    <t>How is prevention of mixture of non-conforming products standardized?</t>
    <phoneticPr fontId="2"/>
  </si>
  <si>
    <t>Is the strategy to handle non-conforming products according to standards of non-conforming products provided?</t>
  </si>
  <si>
    <t>Handling of Irregularity</t>
    <phoneticPr fontId="2"/>
  </si>
  <si>
    <t>Handling of Irregularity</t>
    <phoneticPr fontId="5"/>
  </si>
  <si>
    <t>20) Handling of Irregularity</t>
    <phoneticPr fontId="5"/>
  </si>
  <si>
    <t>Is handling of dropped products or trial shot products determined and controlled?</t>
    <phoneticPr fontId="2"/>
  </si>
  <si>
    <t>7.5.3</t>
    <phoneticPr fontId="2"/>
  </si>
  <si>
    <t>Is irregularity of a product is defined and are corrective actions carried out upon occurrence and recorded?</t>
  </si>
  <si>
    <t>平均評価点</t>
  </si>
  <si>
    <t>項目</t>
    <rPh sb="0" eb="2">
      <t>コウモク</t>
    </rPh>
    <phoneticPr fontId="2"/>
  </si>
  <si>
    <t>8.2.4
7.5.3</t>
    <phoneticPr fontId="2"/>
  </si>
  <si>
    <t>Do stored/ delivered products clearly indicate certification of inspection and acceptance?</t>
    <phoneticPr fontId="7"/>
  </si>
  <si>
    <t>Is placement defined and conformed (in warehouse or depository)?</t>
    <phoneticPr fontId="7"/>
  </si>
  <si>
    <t>Does the layout allow the first-in, first-out?</t>
    <phoneticPr fontId="2"/>
  </si>
  <si>
    <t>Is the strategy to protect deposited inventory from damage provided and operated?</t>
    <phoneticPr fontId="5"/>
  </si>
  <si>
    <t>Is the strategy to prevent wrong products from mingling provided?</t>
    <phoneticPr fontId="7"/>
  </si>
  <si>
    <t>No similar products are stocked in the vicinity. No products drop out by vibration during transportation.</t>
    <phoneticPr fontId="2"/>
  </si>
  <si>
    <t>12) Storing (Warehouse, Depository)</t>
    <phoneticPr fontId="2"/>
  </si>
  <si>
    <t>Control of Test, Measurement &amp; Test Equipment</t>
    <phoneticPr fontId="5"/>
  </si>
  <si>
    <t>13) Calibration of Instruments</t>
    <phoneticPr fontId="2"/>
  </si>
  <si>
    <t>Are there 3 sets of calibration records of measuring instruments (measuring equipment, standard case)?</t>
    <phoneticPr fontId="2"/>
  </si>
  <si>
    <t>14) Assurance of Process</t>
    <phoneticPr fontId="2"/>
  </si>
  <si>
    <t>Is the strategy to qualify internal calibrators provided through education?</t>
    <phoneticPr fontId="2"/>
  </si>
  <si>
    <t>Are measuring instruments used on the daily basis inspected and recorded as assurance?</t>
    <phoneticPr fontId="2"/>
  </si>
  <si>
    <t>Group Name</t>
    <phoneticPr fontId="2"/>
  </si>
  <si>
    <t>Auditing Group (or CFT)</t>
    <phoneticPr fontId="2"/>
  </si>
  <si>
    <t>Is training given to operators to be engaged in operation of special processes and is qualification given to them and is such training recorded?</t>
    <phoneticPr fontId="2"/>
  </si>
  <si>
    <t>Is specific requirement from customer certainly implemented?</t>
    <phoneticPr fontId="2"/>
  </si>
  <si>
    <t>Are measuring instruments, jigs and tools used in process maintained on the conditions where accuracy is not affected?</t>
    <phoneticPr fontId="7"/>
  </si>
  <si>
    <t>Calibrators are knowledgeable equal to Class 2 of Machine Inspection (acceptable by definition of internal education) and knowledge is continuously maintained through education and qualified.</t>
    <phoneticPr fontId="2"/>
  </si>
  <si>
    <t>Standards for daily inspection are provided and results of inspection are recorded.</t>
    <phoneticPr fontId="2"/>
  </si>
  <si>
    <t>Form B</t>
    <phoneticPr fontId="2"/>
  </si>
  <si>
    <t>They are maintained at specified location for retention where no dust or dirt affects their accuracy.</t>
    <phoneticPr fontId="2"/>
  </si>
  <si>
    <t>Are periodical inspection and calibration carried out as planned pursuant to standards?</t>
  </si>
  <si>
    <t>Is inspection or exchange of jigs, tools and blades of equipment carried out based on standards (procedures) and recorded?</t>
  </si>
  <si>
    <t>Is the periodical calibration of gauge and measuring instruments carried out as planned?</t>
  </si>
  <si>
    <t>15) 5S</t>
    <phoneticPr fontId="2"/>
  </si>
  <si>
    <t>Are the evaluation standards for 5S provided and operated?</t>
    <phoneticPr fontId="7"/>
  </si>
  <si>
    <t>Score for the group</t>
    <phoneticPr fontId="2"/>
  </si>
  <si>
    <t>Total Points</t>
  </si>
  <si>
    <t>Points</t>
  </si>
  <si>
    <t xml:space="preserve">-Total scores shall be converted into 100-point scale </t>
  </si>
  <si>
    <t>* Encircle the actual type of audit.</t>
  </si>
  <si>
    <t>Utilization of Statistical Methods</t>
  </si>
  <si>
    <t>Conditions of Testing, Inspection</t>
  </si>
  <si>
    <t>Special Processes</t>
  </si>
  <si>
    <t>How are products in-process controlled?</t>
    <phoneticPr fontId="2"/>
  </si>
  <si>
    <t>合計</t>
    <rPh sb="0" eb="2">
      <t>ゴウケイ</t>
    </rPh>
    <phoneticPr fontId="2"/>
  </si>
  <si>
    <t>8.5.2.4</t>
    <phoneticPr fontId="2"/>
  </si>
  <si>
    <t>7.4.3.1</t>
    <phoneticPr fontId="2"/>
  </si>
  <si>
    <t>7.5.5.1</t>
    <phoneticPr fontId="2"/>
  </si>
  <si>
    <t>7.5.1</t>
    <phoneticPr fontId="2"/>
  </si>
  <si>
    <t>8.5.2.2</t>
    <phoneticPr fontId="2"/>
  </si>
  <si>
    <t>8.2.3.1</t>
    <phoneticPr fontId="2"/>
  </si>
  <si>
    <t>6.2.2.2</t>
    <phoneticPr fontId="2"/>
  </si>
  <si>
    <t>7.1.2</t>
    <phoneticPr fontId="2"/>
  </si>
  <si>
    <t>7.5.1.3</t>
    <phoneticPr fontId="2"/>
  </si>
  <si>
    <t>7.5.5</t>
    <phoneticPr fontId="2"/>
  </si>
  <si>
    <t>7.5.5.1
6.4.2</t>
    <phoneticPr fontId="2"/>
  </si>
  <si>
    <t>8.3.2</t>
    <phoneticPr fontId="2"/>
  </si>
  <si>
    <t>No.</t>
    <phoneticPr fontId="2"/>
  </si>
  <si>
    <t>評価</t>
    <rPh sb="0" eb="2">
      <t>ヒョウカ</t>
    </rPh>
    <phoneticPr fontId="2"/>
  </si>
  <si>
    <t>7) Work Instructions</t>
    <phoneticPr fontId="2"/>
  </si>
  <si>
    <t>Are the check items inspected according to the control plan at the receiving process and are the inspection record retained?</t>
  </si>
  <si>
    <t>Control Plan, Work Instructions</t>
    <phoneticPr fontId="2"/>
  </si>
  <si>
    <t>6) Control Plan</t>
    <phoneticPr fontId="2"/>
  </si>
  <si>
    <t>7.5.1.1</t>
    <phoneticPr fontId="2"/>
  </si>
  <si>
    <t>The latest adopted drawing and control plan and/or Work Instructions are consistent?</t>
    <phoneticPr fontId="5"/>
  </si>
  <si>
    <t>Does the control plan thoroughly describe requirements of customers (or equivalent)?</t>
    <phoneticPr fontId="5"/>
  </si>
  <si>
    <t>The sign of specific characteristics from customer, etc. are described without fault.</t>
    <phoneticPr fontId="2"/>
  </si>
  <si>
    <t>7.5.1.2</t>
    <phoneticPr fontId="2"/>
  </si>
  <si>
    <t>Do the work instructions describe important points for securing quality?</t>
    <phoneticPr fontId="7"/>
  </si>
  <si>
    <t>Do operators perform procedures as instructed in work instructions?
(Confirm by Work Instructions)</t>
    <phoneticPr fontId="7"/>
  </si>
  <si>
    <t>Audited Group</t>
    <phoneticPr fontId="2"/>
  </si>
  <si>
    <t>(1) The definition of irregularity of a product (doubtful product whether acceptable or non-conforming) is specified and corrective actions upon occurrence is standardized and operated.</t>
    <phoneticPr fontId="2"/>
  </si>
  <si>
    <t>Manufacturing Process Audit Report and Improvement Plan</t>
    <phoneticPr fontId="2"/>
  </si>
  <si>
    <t>1. Manufacturing Process Audit</t>
    <phoneticPr fontId="2"/>
  </si>
  <si>
    <t>2. QA Process Audit</t>
    <phoneticPr fontId="2"/>
  </si>
  <si>
    <t>A strategy that will perceive occurrence of dropping as irregularity and then take cause finding action and corrective actions is provided.</t>
    <phoneticPr fontId="2"/>
  </si>
  <si>
    <t>(1) When irregularity is perceived, conformity of quality of products produced before perception is verified through immediate retrospective confirmation.
(2) When irregularity is perceived but its coverage cannot be identified or irregular products 
     may have flowed out, the standards for quick communication with the customer are provided.</t>
    <phoneticPr fontId="2"/>
  </si>
  <si>
    <t>(1) The forms of customer requirements and records that allow to retrospectively prove quality are controlled.
(2) The retention term is elucidated in standards and any documents are retained for the 
     required time by the customer or internal rules.</t>
    <phoneticPr fontId="2"/>
  </si>
  <si>
    <t>Are vital critical parts, statutory products and products required by any customer managed lot by lot throughout all processes (materials, machining, assembly, shipment)? Are their record retained for the defined period?</t>
    <phoneticPr fontId="2"/>
  </si>
  <si>
    <t>6)Specific Requirement from Customer</t>
    <phoneticPr fontId="2"/>
  </si>
  <si>
    <t xml:space="preserve">The meetings containing not only departments concerned but also other cross-sectional members are daily held and the target has been attained through day-by day progress of effective improvement. </t>
    <phoneticPr fontId="2"/>
  </si>
  <si>
    <t xml:space="preserve">How is information of changes in suppliers acquired? Is any strategy for acquiring information provided? </t>
    <phoneticPr fontId="5"/>
  </si>
  <si>
    <t>(1) The provision of change control in the contracts with suppliers so that information 
     on any change shall be communicated.
(2) Quality records of changed products (reliability tests, dimensions, etc.) has been 
     submitted and proposed change shall be made after approval of change.</t>
    <phoneticPr fontId="2"/>
  </si>
  <si>
    <t>Latest specific requirement from customer is controlled, and there is a system for any necessary personnel to confirm the content.</t>
  </si>
  <si>
    <t>(1) The process design sheet is completed and operation conditions and jig and tool 
     control are distinct.
(2) The process review between departments concerned (Design, Manufacturing, QA, 
     Production Engineering and Purchasing) has been held by the Manufacturing Div.</t>
    <phoneticPr fontId="2"/>
  </si>
  <si>
    <t>(1) Packing forms are agreed upon with customers in the form of packing specifications.
(2) They are designed not to be contaminated and their stock area is maintained with 5S.</t>
    <phoneticPr fontId="2"/>
  </si>
  <si>
    <t>(1) Standards of First-in, First-out are provided and well operated.
(2) Products are controlled by lot and secured to grasp when they are used.
(3) The strategy enabling first-in and first-out is provided for receiving/delivery process 
     (roller conveyer, etc.)</t>
    <phoneticPr fontId="2"/>
  </si>
  <si>
    <t>Analysis of data</t>
    <phoneticPr fontId="2"/>
  </si>
  <si>
    <t>Quality objectives</t>
    <phoneticPr fontId="2"/>
  </si>
  <si>
    <t>Problem solving</t>
    <phoneticPr fontId="2"/>
  </si>
  <si>
    <t>Corrective action
Corrective action impact</t>
    <phoneticPr fontId="2"/>
  </si>
  <si>
    <t>Rejected product test/analysis</t>
    <phoneticPr fontId="2"/>
  </si>
  <si>
    <t>Control of nonconforming product</t>
    <phoneticPr fontId="2"/>
  </si>
  <si>
    <t>Storage and inventory</t>
    <phoneticPr fontId="2"/>
  </si>
  <si>
    <t>Verification of job set-ups</t>
    <phoneticPr fontId="2"/>
  </si>
  <si>
    <t>Error-proofing</t>
    <phoneticPr fontId="2"/>
  </si>
  <si>
    <t>Work instructions</t>
    <phoneticPr fontId="2"/>
  </si>
  <si>
    <t>Monitoring and measurement of manufacturing process</t>
    <phoneticPr fontId="2"/>
  </si>
  <si>
    <t>Identification of statistical tools</t>
    <phoneticPr fontId="2"/>
  </si>
  <si>
    <t>Competence, training and awareness</t>
    <phoneticPr fontId="2"/>
  </si>
  <si>
    <t>Training</t>
    <phoneticPr fontId="2"/>
  </si>
  <si>
    <t>Monitoring and measurement of product</t>
    <phoneticPr fontId="2"/>
  </si>
  <si>
    <t>Acceptance criteria</t>
    <phoneticPr fontId="2"/>
  </si>
  <si>
    <t>Work environment</t>
    <phoneticPr fontId="2"/>
  </si>
  <si>
    <t>Monitoring and measurement of product
Identification and traceability</t>
    <phoneticPr fontId="2"/>
  </si>
  <si>
    <t>Preservation of product</t>
    <phoneticPr fontId="2"/>
  </si>
  <si>
    <t>Calibration/verification records</t>
    <phoneticPr fontId="2"/>
  </si>
  <si>
    <t>Training</t>
    <phoneticPr fontId="2"/>
  </si>
  <si>
    <t>Storage and inventory
Cleanliness of premises</t>
    <phoneticPr fontId="2"/>
  </si>
  <si>
    <t>Cleanliness of premises</t>
    <phoneticPr fontId="2"/>
  </si>
  <si>
    <t>Preservation of product</t>
    <phoneticPr fontId="2"/>
  </si>
  <si>
    <t>Control of reworked product</t>
    <phoneticPr fontId="2"/>
  </si>
  <si>
    <t>Control of nonconforming product</t>
    <phoneticPr fontId="5"/>
  </si>
  <si>
    <t>Control of nonconforming product</t>
    <phoneticPr fontId="2"/>
  </si>
  <si>
    <t>Customer-designated special characteristics
Special characteristics</t>
    <phoneticPr fontId="2"/>
  </si>
  <si>
    <t>Problem solving
Analysis of data</t>
    <phoneticPr fontId="2"/>
  </si>
  <si>
    <t>Manufacturing process design output
Validation of processes for production and service provision
Manufacturing process audit</t>
    <phoneticPr fontId="2"/>
  </si>
  <si>
    <t>Purchasing process</t>
    <phoneticPr fontId="2"/>
  </si>
  <si>
    <t>Supplier monitoring</t>
    <phoneticPr fontId="2"/>
  </si>
  <si>
    <t>Supplier quality management system development</t>
    <phoneticPr fontId="2"/>
  </si>
  <si>
    <t>Identification and traceability</t>
    <phoneticPr fontId="2"/>
  </si>
  <si>
    <t>Identification and traceability</t>
    <phoneticPr fontId="2"/>
  </si>
  <si>
    <t>Product audit
Layout inspection and functional testing</t>
    <phoneticPr fontId="2"/>
  </si>
  <si>
    <t>Incoming product conformity to requirements</t>
  </si>
  <si>
    <t>Control of production and service provision</t>
  </si>
  <si>
    <t>Control of monitoring and measuring equipment</t>
  </si>
  <si>
    <t>Manufacturing process improvement</t>
  </si>
  <si>
    <t>Verification of purchased product</t>
    <phoneticPr fontId="2"/>
  </si>
  <si>
    <t>Specific requirement from customer</t>
    <phoneticPr fontId="2"/>
  </si>
  <si>
    <t>Change control</t>
    <phoneticPr fontId="2"/>
  </si>
  <si>
    <t>7.1.4</t>
    <phoneticPr fontId="2"/>
  </si>
  <si>
    <t>Change control
Control of design and development changes</t>
    <phoneticPr fontId="2"/>
  </si>
  <si>
    <t>Control plan</t>
    <phoneticPr fontId="2"/>
  </si>
  <si>
    <t>(1) Annual plans are schemed based on the standards for equipment inspection and progressing as scheduled.
(2) The effective term of calibration is indicated on equipment.</t>
    <phoneticPr fontId="2"/>
  </si>
  <si>
    <t>(1) Annual plan is schemed based on the measuring Instruments Inspection Standards and 
     is progressing as scheduled.
(2) The effective term of calibration is indicated on equipment.
(3) Procedures for effective evaluation of past measured results is clarified when calibration 
     is not acceptable.</t>
    <phoneticPr fontId="2"/>
  </si>
  <si>
    <t>3 sets of measuring instruments for newly procured/renewed instruments are provided.
  (Traceability Chart, Calibration Certificate, Inspection Result Sheet)</t>
    <phoneticPr fontId="2"/>
  </si>
  <si>
    <t>Evaluation standards for 5S are provided and cleanness is periodically evaluated based on the standards. (Evaluator shall be a person from other than the implementing department)</t>
    <phoneticPr fontId="2"/>
  </si>
  <si>
    <t>(1) Implementation procedures for 5S are provided and cleaning is carried out at the specified frequency on a daily basis.
(2) No dropping (part) is on the floor.</t>
    <phoneticPr fontId="2"/>
  </si>
  <si>
    <t>(1) The strategy for indicating status of products in-process to prevent them from a mixture with 
     other products and from process jump is provided.
(2) They are controlled by designing protecting cover not to be affected from contamination.</t>
    <phoneticPr fontId="2"/>
  </si>
  <si>
    <t>Are inside and outside of process to be daily cleaned? (out of operation area)</t>
    <phoneticPr fontId="7"/>
  </si>
  <si>
    <t>Standards of Non-conformity Control are provided and non-conforming products are controlled based thereon (Operators are instructed through training and aware of the method.)</t>
    <phoneticPr fontId="2"/>
  </si>
  <si>
    <t>(1) Contamination Control rules are provided and cleaned at the frequency specified on a
     daily basis.
(2) No dropping (part) is on the floor.</t>
    <phoneticPr fontId="2"/>
  </si>
  <si>
    <t>Definitions of exchanged parts or waste parts are specified and handling them in response to non-conforming level is determined.</t>
    <phoneticPr fontId="2"/>
  </si>
  <si>
    <r>
      <t xml:space="preserve">(1) The process for repaired or remade products to be entered is specified. Any product 
     excluded by fool proof or inspection process is entered into a process that can 
     reconfirm it. </t>
    </r>
    <r>
      <rPr>
        <sz val="10"/>
        <rFont val="ＭＳ Ｐゴシック"/>
        <family val="3"/>
        <charset val="128"/>
      </rPr>
      <t>（</t>
    </r>
    <r>
      <rPr>
        <sz val="10"/>
        <rFont val="Arial"/>
        <family val="2"/>
      </rPr>
      <t>such as reconfirming any area other than the remade area to check 
     overlooked area, etc.)
(2) The scheme for recheck in the remake instructions and recheck is carried out 
     according to such instructions.</t>
    </r>
    <phoneticPr fontId="2"/>
  </si>
  <si>
    <t>(1) Non-conforming products are placed at the stock area (or container) of non-conforming 
     products and separated not to be used.
(2) The strategy where non-conforming products are controlled in quantity and traceability is 
     provided.
(3) There is the rule that non-conforming products shall be identified by indication.</t>
    <phoneticPr fontId="2"/>
  </si>
  <si>
    <t>How are the product warranted upon occurrence of irregularity?</t>
    <phoneticPr fontId="2"/>
  </si>
  <si>
    <t>How are the prevention of dropping of products approached?</t>
    <phoneticPr fontId="2"/>
  </si>
  <si>
    <t>(1) The forms of customer requirements and records that allows to retrospectively prove quality are controlled.
(2) The retention term is elucidated in standards and any documents are retained for the 
     required time by the customer or internal rules.</t>
    <phoneticPr fontId="2"/>
  </si>
  <si>
    <t>Does the control plan thoroughly include all processes from receiving of materials to the finished product?</t>
  </si>
  <si>
    <t>Utilization of Statistical Method</t>
    <phoneticPr fontId="2"/>
  </si>
  <si>
    <t>8) Utilization of Statistical Method</t>
    <phoneticPr fontId="2"/>
  </si>
  <si>
    <t>8.1.1</t>
    <phoneticPr fontId="2"/>
  </si>
  <si>
    <t>Is the strategy to control process capacity and daily quality provided by using SPC sheet?</t>
    <phoneticPr fontId="7"/>
  </si>
  <si>
    <t>6.2.2</t>
    <phoneticPr fontId="2"/>
  </si>
  <si>
    <t>Is the strategy that only qualified operator perform work in the line requiring qualification provided?</t>
    <phoneticPr fontId="7"/>
  </si>
  <si>
    <t>9) Education of Operators</t>
  </si>
  <si>
    <t>The strategy is provided to qualify operators concerning special characteristics or special process, internal auditors, internal calibrator.</t>
  </si>
  <si>
    <t>Is the strategy for recording data of the first product after operation start or setup provided?</t>
    <phoneticPr fontId="7"/>
  </si>
  <si>
    <t>Are the inspection standards provided for measuring instruments (equipment) and are results recorded?</t>
    <phoneticPr fontId="2"/>
  </si>
  <si>
    <t>Is the workplace under environment proper for inspection (luminosity, noise, space, etc.)?</t>
    <phoneticPr fontId="5"/>
  </si>
  <si>
    <t>Conditions of Test, Inspection</t>
    <phoneticPr fontId="5"/>
  </si>
  <si>
    <t>10)  Control of Shipment Process</t>
    <phoneticPr fontId="2"/>
  </si>
  <si>
    <t>8.2.4</t>
    <phoneticPr fontId="2"/>
  </si>
  <si>
    <t>Is inspection carried out and recorded as planned in the control plan?</t>
    <phoneticPr fontId="7"/>
  </si>
  <si>
    <t>Are criteria clarified by numerical value, boundary samples, etc.? Are they properly retained?</t>
  </si>
  <si>
    <t>Boundary samples are retained and maintained not to impair criteria. Example: Appearance samples are not dusted or are in the circumstances for dust free.</t>
  </si>
  <si>
    <t>Inspection standards are provided and quality results are recorded at proper frequency.
Records are confirmed by signature of the supervisor.</t>
  </si>
  <si>
    <t>カウント</t>
    <phoneticPr fontId="2"/>
  </si>
  <si>
    <t>4. Traceability Test</t>
    <phoneticPr fontId="2"/>
  </si>
  <si>
    <t>Product Audit</t>
  </si>
  <si>
    <t>5. Product Audit</t>
    <phoneticPr fontId="2"/>
  </si>
  <si>
    <t>Conclusion</t>
    <phoneticPr fontId="2"/>
  </si>
  <si>
    <t>Sent to:</t>
    <phoneticPr fontId="2"/>
  </si>
  <si>
    <t>Confirmed by</t>
    <phoneticPr fontId="2"/>
  </si>
  <si>
    <t>Approved by</t>
    <phoneticPr fontId="2"/>
  </si>
  <si>
    <t>Checked by</t>
    <phoneticPr fontId="2"/>
  </si>
  <si>
    <t>Process Control</t>
    <phoneticPr fontId="2"/>
  </si>
  <si>
    <t>Traceability</t>
  </si>
  <si>
    <t>Prepared by</t>
  </si>
  <si>
    <t>1. Analysis of Quality Defect in Production Parts</t>
    <phoneticPr fontId="2"/>
  </si>
  <si>
    <t>Category</t>
    <phoneticPr fontId="2"/>
  </si>
  <si>
    <t>Item</t>
    <phoneticPr fontId="2"/>
  </si>
  <si>
    <r>
      <t>・</t>
    </r>
    <r>
      <rPr>
        <sz val="8"/>
        <rFont val="Arial"/>
        <family val="2"/>
      </rPr>
      <t xml:space="preserve">Over required level
</t>
    </r>
    <r>
      <rPr>
        <sz val="8"/>
        <rFont val="ＭＳ Ｐゴシック"/>
        <family val="3"/>
        <charset val="128"/>
      </rPr>
      <t>・</t>
    </r>
    <r>
      <rPr>
        <sz val="8"/>
        <rFont val="Arial"/>
        <family val="2"/>
      </rPr>
      <t>Analyzing, improving 
  performance</t>
    </r>
    <phoneticPr fontId="2"/>
  </si>
  <si>
    <r>
      <t>・</t>
    </r>
    <r>
      <rPr>
        <sz val="8"/>
        <rFont val="Arial"/>
        <family val="2"/>
      </rPr>
      <t xml:space="preserve">Meeting requisition for 
  required level
</t>
    </r>
    <r>
      <rPr>
        <sz val="8"/>
        <rFont val="ＭＳ Ｐゴシック"/>
        <family val="3"/>
        <charset val="128"/>
      </rPr>
      <t>・</t>
    </r>
    <r>
      <rPr>
        <sz val="8"/>
        <rFont val="Arial"/>
        <family val="2"/>
      </rPr>
      <t>Performance: Over 80%</t>
    </r>
    <phoneticPr fontId="2"/>
  </si>
  <si>
    <r>
      <t>・</t>
    </r>
    <r>
      <rPr>
        <sz val="8"/>
        <rFont val="Arial"/>
        <family val="2"/>
      </rPr>
      <t xml:space="preserve">Not Meeting requisition for 
  required level
</t>
    </r>
    <r>
      <rPr>
        <sz val="8"/>
        <rFont val="ＭＳ Ｐゴシック"/>
        <family val="3"/>
        <charset val="128"/>
      </rPr>
      <t>・</t>
    </r>
    <r>
      <rPr>
        <sz val="8"/>
        <rFont val="Arial"/>
        <family val="2"/>
      </rPr>
      <t>Performance: 60~30%</t>
    </r>
    <phoneticPr fontId="2"/>
  </si>
  <si>
    <r>
      <t>・</t>
    </r>
    <r>
      <rPr>
        <sz val="8"/>
        <rFont val="Arial"/>
        <family val="2"/>
      </rPr>
      <t xml:space="preserve">No requisition for required 
  level is met.
</t>
    </r>
    <r>
      <rPr>
        <sz val="8"/>
        <rFont val="ＭＳ Ｐゴシック"/>
        <family val="3"/>
        <charset val="128"/>
      </rPr>
      <t>･</t>
    </r>
    <r>
      <rPr>
        <sz val="8"/>
        <rFont val="Arial"/>
        <family val="2"/>
      </rPr>
      <t>Performance: under 30%</t>
    </r>
    <phoneticPr fontId="2"/>
  </si>
  <si>
    <t>Form F</t>
    <phoneticPr fontId="2"/>
  </si>
  <si>
    <t>Date:</t>
    <phoneticPr fontId="2"/>
  </si>
  <si>
    <t>Form G</t>
    <phoneticPr fontId="2"/>
  </si>
  <si>
    <r>
      <t>To:</t>
    </r>
    <r>
      <rPr>
        <u/>
        <sz val="10"/>
        <rFont val="ＭＳ Ｐゴシック"/>
        <family val="3"/>
        <charset val="128"/>
      </rPr>
      <t>　　　　</t>
    </r>
    <r>
      <rPr>
        <u/>
        <sz val="10"/>
        <rFont val="Arial"/>
        <family val="2"/>
      </rPr>
      <t xml:space="preserve">          </t>
    </r>
    <r>
      <rPr>
        <u/>
        <sz val="10"/>
        <rFont val="ＭＳ Ｐゴシック"/>
        <family val="3"/>
        <charset val="128"/>
      </rPr>
      <t>　　　　</t>
    </r>
    <phoneticPr fontId="2"/>
  </si>
  <si>
    <t>Notification of Audit</t>
    <phoneticPr fontId="2"/>
  </si>
  <si>
    <r>
      <t>3. Processes to be audited:</t>
    </r>
    <r>
      <rPr>
        <u/>
        <sz val="10"/>
        <rFont val="ＭＳ Ｐゴシック"/>
        <family val="3"/>
        <charset val="128"/>
      </rPr>
      <t>　　　　　　　　　　　　　　　　　　　　　　　　</t>
    </r>
    <r>
      <rPr>
        <u/>
        <sz val="10"/>
        <rFont val="Arial"/>
        <family val="2"/>
      </rPr>
      <t xml:space="preserve">                                </t>
    </r>
    <r>
      <rPr>
        <u/>
        <sz val="10"/>
        <rFont val="ＭＳ Ｐゴシック"/>
        <family val="3"/>
        <charset val="128"/>
      </rPr>
      <t>　</t>
    </r>
    <phoneticPr fontId="2"/>
  </si>
  <si>
    <r>
      <t>5. Purpose of Audit:</t>
    </r>
    <r>
      <rPr>
        <u/>
        <sz val="10"/>
        <rFont val="ＭＳ Ｐゴシック"/>
        <family val="3"/>
        <charset val="128"/>
      </rPr>
      <t>　　　　　　　　　　　　　　　　　　　　　　　　　　　　　　　　　　　　　　　　</t>
    </r>
    <phoneticPr fontId="2"/>
  </si>
  <si>
    <r>
      <t>6. Request for Preparation:</t>
    </r>
    <r>
      <rPr>
        <u/>
        <sz val="10"/>
        <rFont val="ＭＳ Ｐゴシック"/>
        <family val="3"/>
        <charset val="128"/>
      </rPr>
      <t>　　　　　　　　　　　　　　　　　　　　　　　　　　　　　　　　　　　　</t>
    </r>
    <phoneticPr fontId="2"/>
  </si>
  <si>
    <r>
      <t>7. Others:</t>
    </r>
    <r>
      <rPr>
        <u/>
        <sz val="10"/>
        <rFont val="ＭＳ Ｐゴシック"/>
        <family val="3"/>
        <charset val="128"/>
      </rPr>
      <t>　　　　　　　　　　　　　　　　　　　　　　　　　　　　　　　　　　　　　　　　　</t>
    </r>
    <phoneticPr fontId="2"/>
  </si>
  <si>
    <r>
      <t xml:space="preserve">                                                                                             </t>
    </r>
    <r>
      <rPr>
        <sz val="10"/>
        <rFont val="ＭＳ Ｐゴシック"/>
        <family val="3"/>
        <charset val="128"/>
      </rPr>
      <t>　　　</t>
    </r>
    <r>
      <rPr>
        <sz val="10"/>
        <rFont val="Arial"/>
        <family val="2"/>
      </rPr>
      <t xml:space="preserve"> </t>
    </r>
  </si>
  <si>
    <r>
      <t>2. Date of Audit:</t>
    </r>
    <r>
      <rPr>
        <u/>
        <sz val="10"/>
        <rFont val="ＭＳ Ｐゴシック"/>
        <family val="3"/>
        <charset val="128"/>
      </rPr>
      <t>　　　　　　　　　　　　　　　　　　　　　　　　　　　　　　　　　　　　　　　　　</t>
    </r>
  </si>
  <si>
    <t>Non-conforming Lot (Assumption):</t>
    <phoneticPr fontId="2"/>
  </si>
  <si>
    <r>
      <t>　　　　</t>
    </r>
    <r>
      <rPr>
        <sz val="11"/>
        <rFont val="Arial"/>
        <family val="2"/>
      </rPr>
      <t>1) Output Results of Subject Product (A'ssy):</t>
    </r>
    <phoneticPr fontId="2"/>
  </si>
  <si>
    <r>
      <t>　　　　</t>
    </r>
    <r>
      <rPr>
        <sz val="11"/>
        <rFont val="Arial"/>
        <family val="2"/>
      </rPr>
      <t>2) Quantity of Product in Internal Inventory (A'ssy):</t>
    </r>
    <phoneticPr fontId="2"/>
  </si>
  <si>
    <r>
      <t>　　　　</t>
    </r>
    <r>
      <rPr>
        <sz val="11"/>
        <rFont val="Arial"/>
        <family val="2"/>
      </rPr>
      <t>3) Delivered Quantity of Product (by plant):</t>
    </r>
    <phoneticPr fontId="2"/>
  </si>
  <si>
    <r>
      <t>　　　　</t>
    </r>
    <r>
      <rPr>
        <sz val="11"/>
        <rFont val="Arial"/>
        <family val="2"/>
      </rPr>
      <t>4) Identification of Subject Lot of Component Part:</t>
    </r>
    <phoneticPr fontId="2"/>
  </si>
  <si>
    <r>
      <t>　　　　</t>
    </r>
    <r>
      <rPr>
        <sz val="11"/>
        <rFont val="Arial"/>
        <family val="2"/>
      </rPr>
      <t>5) Quality Record:</t>
    </r>
    <phoneticPr fontId="2"/>
  </si>
  <si>
    <t>Scores</t>
    <phoneticPr fontId="2"/>
  </si>
  <si>
    <r>
      <t>　　</t>
    </r>
    <r>
      <rPr>
        <sz val="11"/>
        <rFont val="Arial"/>
        <family val="2"/>
      </rPr>
      <t>[Notes]</t>
    </r>
    <phoneticPr fontId="2"/>
  </si>
  <si>
    <r>
      <t>　　　　</t>
    </r>
    <r>
      <rPr>
        <sz val="11"/>
        <rFont val="Arial"/>
        <family val="2"/>
      </rPr>
      <t>(3) Assumption of non-conformity and subject lot shall be prepared before the audit date.</t>
    </r>
    <phoneticPr fontId="2"/>
  </si>
  <si>
    <r>
      <t>　　　　　　</t>
    </r>
    <r>
      <rPr>
        <sz val="10"/>
        <rFont val="Arial"/>
        <family val="2"/>
      </rPr>
      <t>(The lot card or delivery card from any product delivered to the plant may be brought on at hand on the day.)</t>
    </r>
    <phoneticPr fontId="2"/>
  </si>
  <si>
    <t>Process</t>
    <phoneticPr fontId="2"/>
  </si>
  <si>
    <t>Form D</t>
    <phoneticPr fontId="2"/>
  </si>
  <si>
    <t>3. Special Process Audit</t>
    <phoneticPr fontId="2"/>
  </si>
  <si>
    <t>4. Extraordinary Process Audit</t>
    <phoneticPr fontId="2"/>
  </si>
  <si>
    <r>
      <t>5. Other (</t>
    </r>
    <r>
      <rPr>
        <sz val="11"/>
        <rFont val="ＭＳ Ｐゴシック"/>
        <family val="3"/>
        <charset val="128"/>
      </rPr>
      <t>　　　　　</t>
    </r>
    <r>
      <rPr>
        <sz val="11"/>
        <rFont val="Arial"/>
        <family val="2"/>
      </rPr>
      <t>)</t>
    </r>
    <phoneticPr fontId="2"/>
  </si>
  <si>
    <t>Item for Characteristics</t>
    <phoneticPr fontId="2"/>
  </si>
  <si>
    <t>Characteristic Value</t>
    <phoneticPr fontId="2"/>
  </si>
  <si>
    <t>Inspected Quantity</t>
    <phoneticPr fontId="2"/>
  </si>
  <si>
    <t>Actual Measured Value at Audit</t>
    <phoneticPr fontId="2"/>
  </si>
  <si>
    <t>Daily measured Data</t>
    <phoneticPr fontId="2"/>
  </si>
  <si>
    <t>5 Points</t>
    <phoneticPr fontId="2"/>
  </si>
  <si>
    <t>4 Points</t>
    <phoneticPr fontId="2"/>
  </si>
  <si>
    <t xml:space="preserve">3 Points </t>
    <phoneticPr fontId="2"/>
  </si>
  <si>
    <t>2 Points</t>
    <phoneticPr fontId="2"/>
  </si>
  <si>
    <t>5-step Scoring</t>
    <phoneticPr fontId="2"/>
  </si>
  <si>
    <t>Verify characteristics required for Product</t>
    <phoneticPr fontId="2"/>
  </si>
  <si>
    <t>Verified characteristics required for product is stable within the tolerance.</t>
    <phoneticPr fontId="2"/>
  </si>
  <si>
    <t>Verified characteristics required for product is within the tolerance but deflection is recognized.</t>
    <phoneticPr fontId="2"/>
  </si>
  <si>
    <t>Verified characteristics required for product is within the tolerance but dispersion is large.</t>
    <phoneticPr fontId="2"/>
  </si>
  <si>
    <t>Reduction Items for</t>
    <phoneticPr fontId="2"/>
  </si>
  <si>
    <t>Form E</t>
    <phoneticPr fontId="2"/>
  </si>
  <si>
    <t>Audit Date:</t>
    <phoneticPr fontId="2"/>
  </si>
  <si>
    <t>Date of Report:</t>
    <phoneticPr fontId="2"/>
  </si>
  <si>
    <t>Effectiveness Verification Results:</t>
    <phoneticPr fontId="2"/>
  </si>
  <si>
    <t>Due Date to Reply:</t>
    <phoneticPr fontId="2"/>
  </si>
  <si>
    <t>Prepared by</t>
    <phoneticPr fontId="2"/>
  </si>
  <si>
    <t>Corrective Action</t>
    <phoneticPr fontId="2"/>
  </si>
  <si>
    <t>Due Date</t>
    <phoneticPr fontId="2"/>
  </si>
  <si>
    <t>Responsibility</t>
    <phoneticPr fontId="2"/>
  </si>
  <si>
    <t>Confirmation Results of 
Corrective Action</t>
    <phoneticPr fontId="2"/>
  </si>
  <si>
    <t>Confirmed 
Date</t>
    <phoneticPr fontId="2"/>
  </si>
  <si>
    <t>5 (Excellent)</t>
    <phoneticPr fontId="2"/>
  </si>
  <si>
    <t>4 (Good)</t>
    <phoneticPr fontId="2"/>
  </si>
  <si>
    <t>3 (Acceptable)</t>
    <phoneticPr fontId="2"/>
  </si>
  <si>
    <t>TS Standards</t>
    <phoneticPr fontId="2"/>
  </si>
  <si>
    <t>Point Allotment</t>
    <phoneticPr fontId="2"/>
  </si>
  <si>
    <t>Fill in 5-point scale</t>
    <phoneticPr fontId="2"/>
  </si>
  <si>
    <t>1) Purpose Management</t>
    <phoneticPr fontId="2"/>
  </si>
  <si>
    <t>How are main Quality Targets (annual), Improvement Plan and Progress Management managed?</t>
    <phoneticPr fontId="5"/>
  </si>
  <si>
    <t>Traceability Check Sheet</t>
    <phoneticPr fontId="2"/>
  </si>
  <si>
    <t>Product Audit Check Sheet</t>
    <phoneticPr fontId="2"/>
  </si>
  <si>
    <t>2 (Poor)</t>
    <phoneticPr fontId="2"/>
  </si>
  <si>
    <t>1 (Very Poor)</t>
    <phoneticPr fontId="2"/>
  </si>
  <si>
    <t xml:space="preserve">2) Information Analysis </t>
    <phoneticPr fontId="2"/>
  </si>
  <si>
    <t>Is the analyzing method concerning field claims standardized? (Characteristics of defect, claim, etc.)</t>
    <phoneticPr fontId="5"/>
  </si>
  <si>
    <t>3) Analysis of Issue</t>
    <phoneticPr fontId="2"/>
  </si>
  <si>
    <t>5) Progress Management of 
    Individual Defect</t>
    <phoneticPr fontId="2"/>
  </si>
  <si>
    <t>Registry control of progress is provided and reply on time is followed up by quality meeting, etc. so that no delay occurs.</t>
    <phoneticPr fontId="2"/>
  </si>
  <si>
    <t>5.4.1</t>
    <phoneticPr fontId="2"/>
  </si>
  <si>
    <t>8.5.2.1</t>
    <phoneticPr fontId="2"/>
  </si>
  <si>
    <t>8.5.2
8.5.2.3</t>
    <phoneticPr fontId="2"/>
  </si>
  <si>
    <t>Analysis of Customer Quality Information</t>
  </si>
  <si>
    <t xml:space="preserve">Progress is managed aiming at a target to customer objectives. </t>
  </si>
  <si>
    <t>4) Recurrence Prevention</t>
  </si>
  <si>
    <t>Is strategy of linking analysis results of defective products with recurrence prevention established?</t>
  </si>
  <si>
    <t>2) Design Change</t>
    <phoneticPr fontId="2"/>
  </si>
  <si>
    <t>Strategy that can detect change in 4M in manufacturing process on the daily basis.</t>
    <phoneticPr fontId="2"/>
  </si>
  <si>
    <t>2. Quality Assurance of Production Parts</t>
    <phoneticPr fontId="2"/>
  </si>
  <si>
    <t>Change Control</t>
    <phoneticPr fontId="2"/>
  </si>
  <si>
    <t>(SASG)N31-01A: B-1</t>
    <phoneticPr fontId="2"/>
  </si>
  <si>
    <t>Company Name, 
Group Name</t>
    <phoneticPr fontId="2"/>
  </si>
  <si>
    <t>Control of Purchased Parts</t>
    <phoneticPr fontId="2"/>
  </si>
  <si>
    <t>Supplier Control</t>
    <phoneticPr fontId="2"/>
  </si>
  <si>
    <t>3. Supplier Control</t>
    <phoneticPr fontId="2"/>
  </si>
  <si>
    <t>Supplier Control</t>
    <phoneticPr fontId="2"/>
  </si>
  <si>
    <t>* Special Characteristics include vital critical characteristics.</t>
    <phoneticPr fontId="2"/>
  </si>
  <si>
    <t>4) Change Control</t>
    <phoneticPr fontId="2"/>
  </si>
  <si>
    <t>3) Information Management of Changes by Suppliers</t>
    <phoneticPr fontId="2"/>
  </si>
  <si>
    <t>5. Product Audit (Product Audit Check Sheet)</t>
    <phoneticPr fontId="2"/>
  </si>
  <si>
    <t>Is the check sheet based on the check standards (procedures) provided?</t>
    <phoneticPr fontId="2"/>
  </si>
  <si>
    <t>4. Traceability (Traceability Check Sheet)</t>
    <phoneticPr fontId="2"/>
  </si>
  <si>
    <r>
      <t xml:space="preserve">Non-conformity (Assumption):  </t>
    </r>
    <r>
      <rPr>
        <sz val="11"/>
        <rFont val="ＭＳ Ｐゴシック"/>
        <family val="3"/>
        <charset val="128"/>
      </rPr>
      <t>　　　　　　　　　　　　　</t>
    </r>
    <r>
      <rPr>
        <sz val="11"/>
        <rFont val="Arial"/>
        <family val="2"/>
      </rPr>
      <t xml:space="preserve">  </t>
    </r>
    <r>
      <rPr>
        <sz val="11"/>
        <rFont val="ＭＳ Ｐゴシック"/>
        <family val="3"/>
        <charset val="128"/>
      </rPr>
      <t>　</t>
    </r>
    <r>
      <rPr>
        <sz val="11"/>
        <rFont val="Arial"/>
        <family val="2"/>
      </rPr>
      <t xml:space="preserve">  </t>
    </r>
    <r>
      <rPr>
        <sz val="11"/>
        <rFont val="ＭＳ Ｐゴシック"/>
        <family val="3"/>
        <charset val="128"/>
      </rPr>
      <t>　</t>
    </r>
    <r>
      <rPr>
        <sz val="11"/>
        <rFont val="Arial"/>
        <family val="2"/>
      </rPr>
      <t>Date of Non-conformity (Assumption):</t>
    </r>
    <phoneticPr fontId="2"/>
  </si>
  <si>
    <r>
      <t>　</t>
    </r>
    <r>
      <rPr>
        <sz val="11"/>
        <rFont val="Arial"/>
        <family val="2"/>
      </rPr>
      <t>[Lot Sorting]</t>
    </r>
    <r>
      <rPr>
        <sz val="11"/>
        <rFont val="ＭＳ Ｐゴシック"/>
        <family val="3"/>
        <charset val="128"/>
      </rPr>
      <t>　　　　　　</t>
    </r>
    <r>
      <rPr>
        <sz val="11"/>
        <rFont val="Arial"/>
        <family val="2"/>
      </rPr>
      <t>Start:</t>
    </r>
    <r>
      <rPr>
        <sz val="11"/>
        <rFont val="ＭＳ Ｐゴシック"/>
        <family val="3"/>
        <charset val="128"/>
      </rPr>
      <t>　　　　　</t>
    </r>
    <r>
      <rPr>
        <sz val="11"/>
        <rFont val="Arial"/>
        <family val="2"/>
      </rPr>
      <t>:</t>
    </r>
    <r>
      <rPr>
        <sz val="11"/>
        <rFont val="ＭＳ Ｐゴシック"/>
        <family val="3"/>
        <charset val="128"/>
      </rPr>
      <t>　　　　　　　　　</t>
    </r>
    <r>
      <rPr>
        <sz val="11"/>
        <rFont val="Arial"/>
        <family val="2"/>
      </rPr>
      <t>End:</t>
    </r>
    <r>
      <rPr>
        <sz val="11"/>
        <rFont val="ＭＳ Ｐゴシック"/>
        <family val="3"/>
        <charset val="128"/>
      </rPr>
      <t>　　　　　</t>
    </r>
    <r>
      <rPr>
        <sz val="11"/>
        <rFont val="Arial"/>
        <family val="2"/>
      </rPr>
      <t xml:space="preserve">:                               </t>
    </r>
    <phoneticPr fontId="2"/>
  </si>
  <si>
    <r>
      <t>　　　　</t>
    </r>
    <r>
      <rPr>
        <sz val="11"/>
        <rFont val="Arial"/>
        <family val="2"/>
      </rPr>
      <t>(1) Vital critical characteristics and important characteristics must be sortable for component parts.</t>
    </r>
    <phoneticPr fontId="2"/>
  </si>
  <si>
    <r>
      <t>　　　　</t>
    </r>
    <r>
      <rPr>
        <sz val="11"/>
        <rFont val="Arial"/>
        <family val="2"/>
      </rPr>
      <t>(4)  5 points shall be alloted for traceability.</t>
    </r>
    <phoneticPr fontId="2"/>
  </si>
  <si>
    <t>Parts Name</t>
    <phoneticPr fontId="2"/>
  </si>
  <si>
    <t>No</t>
    <phoneticPr fontId="2"/>
  </si>
  <si>
    <t>Some of verified characteristics required for product are out of the tolerance.</t>
    <phoneticPr fontId="2"/>
  </si>
  <si>
    <r>
      <t>・</t>
    </r>
    <r>
      <rPr>
        <sz val="10"/>
        <rFont val="Arial"/>
        <family val="2"/>
      </rPr>
      <t>Repetition accuracy of measuring equipment is not stable.</t>
    </r>
    <phoneticPr fontId="2"/>
  </si>
  <si>
    <t>(SASG)N31-01A: G-1</t>
    <phoneticPr fontId="2"/>
  </si>
  <si>
    <r>
      <t>(</t>
    </r>
    <r>
      <rPr>
        <sz val="11"/>
        <rFont val="Arial"/>
        <family val="2"/>
      </rPr>
      <t>SASG)N31-01A: F-1</t>
    </r>
    <phoneticPr fontId="2"/>
  </si>
  <si>
    <t>(SASG)N31-01A: E-1</t>
    <phoneticPr fontId="2"/>
  </si>
  <si>
    <t>Quality Assurance Division</t>
    <phoneticPr fontId="2"/>
  </si>
  <si>
    <t>Reported by</t>
    <phoneticPr fontId="2"/>
  </si>
  <si>
    <r>
      <t>　</t>
    </r>
    <r>
      <rPr>
        <sz val="8.5"/>
        <rFont val="Arial"/>
        <family val="2"/>
      </rPr>
      <t>excluding the items not audited.</t>
    </r>
    <r>
      <rPr>
        <sz val="9"/>
        <rFont val="ＭＳ Ｐゴシック"/>
        <family val="3"/>
        <charset val="128"/>
      </rPr>
      <t/>
    </r>
    <phoneticPr fontId="2"/>
  </si>
  <si>
    <r>
      <t>　</t>
    </r>
    <r>
      <rPr>
        <sz val="8"/>
        <rFont val="Arial"/>
        <family val="2"/>
      </rPr>
      <t xml:space="preserve"> and the total reduction to be reduced from the Points.</t>
    </r>
    <phoneticPr fontId="2"/>
  </si>
  <si>
    <t>Analysis of Quality Defect</t>
    <phoneticPr fontId="2"/>
  </si>
  <si>
    <r>
      <t>　　　　</t>
    </r>
    <r>
      <rPr>
        <sz val="11"/>
        <rFont val="Arial"/>
        <family val="2"/>
      </rPr>
      <t xml:space="preserve">(2) Confirm a documentation in which 4M-Changes or in-process non-conformities </t>
    </r>
    <phoneticPr fontId="2"/>
  </si>
  <si>
    <t>is clearly understandable. (such as daily records etc. )</t>
    <phoneticPr fontId="2"/>
  </si>
  <si>
    <t xml:space="preserve">* The number of items that correspond to the items listed in right column shall be reduced from the scored point </t>
    <phoneticPr fontId="2"/>
  </si>
  <si>
    <t>Issuing Dept.:</t>
    <phoneticPr fontId="2"/>
  </si>
  <si>
    <t>Instructed Matters / Required Matters</t>
    <phoneticPr fontId="2"/>
  </si>
  <si>
    <t>(1) Managed using Pareto Diagram, etc.
(2) System for recovering defective products is established.</t>
    <phoneticPr fontId="2"/>
  </si>
  <si>
    <t>Is strategy for cause analysis concerning field claims and customer line claim standardized?</t>
    <phoneticPr fontId="2"/>
  </si>
  <si>
    <t>Strategy for cause analysis is shared between Groups as a standards.</t>
    <phoneticPr fontId="2"/>
  </si>
  <si>
    <t>(1) Recurrence prevention -8D is implemented and a structure of horizontal deployment to 
     new products and other processes exists. (No occurrence of same defect.)
(2) Past trouble example has been collected and is utilized.</t>
    <phoneticPr fontId="2"/>
  </si>
  <si>
    <t>Is progress management implemented to notification and request for investigation about defect and is strategy for follow-up delay in reply established?</t>
    <phoneticPr fontId="2"/>
  </si>
  <si>
    <r>
      <t>(1) Definition of process change is determined, standardized and operable.
(2) Approval request for production has been submitted and approved without fault.
(3) Comparison of quality between before and after change is implemented. (</t>
    </r>
    <r>
      <rPr>
        <sz val="10"/>
        <rFont val="Arial"/>
        <family val="2"/>
      </rPr>
      <t>Including early stage instability control)</t>
    </r>
    <phoneticPr fontId="2"/>
  </si>
  <si>
    <r>
      <t xml:space="preserve">(1) Definition of design change is determined, standardized and operable.
</t>
    </r>
    <r>
      <rPr>
        <sz val="10"/>
        <rFont val="ＭＳ Ｐゴシック"/>
        <family val="3"/>
        <charset val="128"/>
      </rPr>
      <t>　</t>
    </r>
    <r>
      <rPr>
        <sz val="10"/>
        <rFont val="Arial"/>
        <family val="2"/>
      </rPr>
      <t xml:space="preserve"> (Is change requesting method to Design dept. reasonable?)
(2) Required quality characteristics are tested and verified.
(3) Comparison of quality between before and after change is implemented.</t>
    </r>
    <phoneticPr fontId="2"/>
  </si>
  <si>
    <t>Is the packing form determined through consultation with the supplier not to impair quality?</t>
    <phoneticPr fontId="2"/>
  </si>
  <si>
    <t>The strategy for determining and periodically reconsidering packing form through consultation with the supplier not to impair quality is established.</t>
    <phoneticPr fontId="2"/>
  </si>
  <si>
    <t>Accepted materials are stored at specified area and managed by identification so that quality is on the condition to be preserved.
(Is the strategy for materials with specific storing condition and limited life time proper?)</t>
    <phoneticPr fontId="2"/>
  </si>
  <si>
    <t>Is the principle of First-in, First-out observed?</t>
    <phoneticPr fontId="2"/>
  </si>
  <si>
    <t>Control of Purchased parts</t>
    <phoneticPr fontId="2"/>
  </si>
  <si>
    <r>
      <t>(1) The check standards are provided and the check sheet is recorded and retained. 
     (FF Check)</t>
    </r>
    <r>
      <rPr>
        <sz val="10"/>
        <rFont val="ＭＳ Ｐゴシック"/>
        <family val="3"/>
        <charset val="128"/>
      </rPr>
      <t xml:space="preserve">
</t>
    </r>
    <r>
      <rPr>
        <sz val="10"/>
        <rFont val="Arial"/>
        <family val="2"/>
      </rPr>
      <t>(2) Handling irregularity can be entered into records of inspection and handling irregularity is operable.</t>
    </r>
    <phoneticPr fontId="2"/>
  </si>
  <si>
    <t>In case of change in setup, is confirmation made to check if the setup is correctly performed?</t>
    <phoneticPr fontId="2"/>
  </si>
  <si>
    <t>(1) When setup is changed, the strategy to verify if parts, jig and equipment conditions are correct is established. (Comparison of previous products with latest products, results of setup, etc.)
(2) Critical processes in position accuracy such as welding process provides preventive devices of dislocation for equipment or work. &lt;Technology Transfer of past critical trouble: See (QA Div.) 2011-No. 0501&gt;</t>
    <phoneticPr fontId="2"/>
  </si>
  <si>
    <t>The condition list (parameters for equipment conditions) is placed on the side of operator and is checked and recorded according to the Control Plan.</t>
    <phoneticPr fontId="2"/>
  </si>
  <si>
    <t>11) Control of Shipment Process (Shipment packing form)</t>
    <phoneticPr fontId="2"/>
  </si>
  <si>
    <t>Does the control plan describe the process setting of the fool proof device? Is the definition of fool proof device setting standardized?</t>
    <phoneticPr fontId="2"/>
  </si>
  <si>
    <t>(1) Operators perform according to Work Instructions (Procedure, tact, etc.)
(2) The supervisor observes operation once a month.</t>
    <phoneticPr fontId="2"/>
  </si>
  <si>
    <t>Do the Education and Training of Operators Standards (Procedures) document items of [Operation conforming to Work Instructions, Handling of Non-conformity, Handling of Measuring Equipments, Matters to be followed in Control Plan, Record of Education, Handling of Irregularity, Laws and Regulations] and are operated?</t>
    <phoneticPr fontId="2"/>
  </si>
  <si>
    <t>(1) Education and training are given as planned and skill levels are appraised and recorded.
(2) There are standards to appraise skill of newly assigned operators before being engaged in the regular operation.
(3) Product quality is confirmed when a newly assigned or assisting operator starts operation.
(4) Rehabilitation training is given to an operator who was absent for a while and recorded thereto.</t>
    <phoneticPr fontId="2"/>
  </si>
  <si>
    <t>Is the shipped packing form (including temporary form) verified, standardized and conformed not to impair quality?</t>
    <phoneticPr fontId="7"/>
  </si>
  <si>
    <t>Astemo Americas Inc.</t>
  </si>
  <si>
    <t xml:space="preserve">Astemo Americas Inc.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</si>
</sst>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Red]&quot;¥&quot;\-#,##0"/>
    <numFmt numFmtId="165" formatCode="0.0"/>
    <numFmt numFmtId="166" formatCode="0.0_);[Red]\(0.0\)"/>
    <numFmt numFmtId="167" formatCode="0.0_ "/>
  </numFmts>
  <fonts count="4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11"/>
      <name val="‚l‚r ƒSƒVƒbƒN"/>
      <family val="3"/>
    </font>
    <font>
      <sz val="6"/>
      <name val="HGGothicE"/>
      <family val="1"/>
    </font>
    <font>
      <sz val="8"/>
      <name val="ＭＳ Ｐゴシック"/>
      <family val="3"/>
      <charset val="128"/>
    </font>
    <font>
      <sz val="9"/>
      <name val="ＭＳ Ｐゴシック"/>
      <family val="3"/>
      <charset val="128"/>
    </font>
    <font>
      <sz val="14"/>
      <name val="Arial"/>
      <family val="2"/>
    </font>
    <font>
      <sz val="10"/>
      <name val="Arial"/>
      <family val="2"/>
    </font>
    <font>
      <b/>
      <sz val="14"/>
      <name val="Arial"/>
      <family val="2"/>
    </font>
    <font>
      <sz val="11"/>
      <name val="ＭＳ Ｐ明朝"/>
      <family val="1"/>
      <charset val="128"/>
    </font>
    <font>
      <u/>
      <sz val="10"/>
      <name val="ＭＳ Ｐゴシック"/>
      <family val="3"/>
      <charset val="128"/>
    </font>
    <font>
      <sz val="11"/>
      <name val="Arial"/>
      <family val="2"/>
    </font>
    <font>
      <u/>
      <sz val="11"/>
      <name val="Arial"/>
      <family val="2"/>
    </font>
    <font>
      <b/>
      <u/>
      <sz val="20"/>
      <name val="Arial"/>
      <family val="2"/>
    </font>
    <font>
      <sz val="20"/>
      <name val="Arial"/>
      <family val="2"/>
    </font>
    <font>
      <b/>
      <sz val="10"/>
      <name val="Arial"/>
      <family val="2"/>
    </font>
    <font>
      <b/>
      <sz val="12"/>
      <color indexed="18"/>
      <name val="Arial"/>
      <family val="2"/>
    </font>
    <font>
      <b/>
      <sz val="24"/>
      <color indexed="9"/>
      <name val="Arial"/>
      <family val="2"/>
    </font>
    <font>
      <b/>
      <sz val="11"/>
      <name val="Arial"/>
      <family val="2"/>
    </font>
    <font>
      <sz val="9"/>
      <name val="Arial"/>
      <family val="2"/>
    </font>
    <font>
      <sz val="8"/>
      <name val="Arial"/>
      <family val="2"/>
    </font>
    <font>
      <sz val="6"/>
      <name val="Arial"/>
      <family val="2"/>
    </font>
    <font>
      <b/>
      <sz val="10"/>
      <color indexed="12"/>
      <name val="Arial"/>
      <family val="2"/>
    </font>
    <font>
      <sz val="10"/>
      <name val="Arial Narrow"/>
      <family val="2"/>
    </font>
    <font>
      <b/>
      <sz val="12"/>
      <name val="Arial"/>
      <family val="2"/>
    </font>
    <font>
      <sz val="14"/>
      <color indexed="10"/>
      <name val="Arial"/>
      <family val="2"/>
    </font>
    <font>
      <b/>
      <u/>
      <sz val="14"/>
      <name val="Arial"/>
      <family val="2"/>
    </font>
    <font>
      <u/>
      <sz val="14"/>
      <name val="Arial"/>
      <family val="2"/>
    </font>
    <font>
      <vertAlign val="superscript"/>
      <sz val="10"/>
      <name val="Arial"/>
      <family val="2"/>
    </font>
    <font>
      <u/>
      <sz val="18"/>
      <name val="Arial"/>
      <family val="2"/>
    </font>
    <font>
      <u/>
      <sz val="20"/>
      <name val="Arial"/>
      <family val="2"/>
    </font>
    <font>
      <sz val="16"/>
      <name val="Arial"/>
      <family val="2"/>
    </font>
    <font>
      <b/>
      <u/>
      <sz val="16"/>
      <name val="Arial"/>
      <family val="2"/>
    </font>
    <font>
      <b/>
      <u/>
      <sz val="12"/>
      <name val="Arial"/>
      <family val="2"/>
    </font>
    <font>
      <u/>
      <sz val="11"/>
      <color indexed="10"/>
      <name val="Arial"/>
      <family val="2"/>
    </font>
    <font>
      <u/>
      <sz val="10"/>
      <name val="Arial"/>
      <family val="2"/>
    </font>
    <font>
      <sz val="14"/>
      <name val="ＭＳ Ｐゴシック"/>
      <family val="3"/>
      <charset val="128"/>
    </font>
    <font>
      <b/>
      <sz val="14"/>
      <name val="ＭＳ Ｐゴシック"/>
      <family val="3"/>
      <charset val="128"/>
    </font>
    <font>
      <b/>
      <sz val="11"/>
      <name val="ＭＳ Ｐゴシック"/>
      <family val="3"/>
      <charset val="128"/>
    </font>
    <font>
      <b/>
      <sz val="11"/>
      <color indexed="10"/>
      <name val="ＭＳ Ｐゴシック"/>
      <family val="3"/>
      <charset val="128"/>
    </font>
    <font>
      <b/>
      <sz val="11"/>
      <color indexed="12"/>
      <name val="ＭＳ Ｐゴシック"/>
      <family val="3"/>
      <charset val="128"/>
    </font>
    <font>
      <sz val="9.5"/>
      <name val="Arial"/>
      <family val="2"/>
    </font>
    <font>
      <sz val="8.5"/>
      <name val="Arial"/>
      <family val="2"/>
    </font>
    <font>
      <sz val="8.5"/>
      <name val="ＭＳ Ｐゴシック"/>
      <family val="3"/>
      <charset val="128"/>
    </font>
    <font>
      <sz val="7"/>
      <name val="Arial"/>
      <family val="2"/>
    </font>
  </fonts>
  <fills count="13">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13"/>
        <bgColor indexed="64"/>
      </patternFill>
    </fill>
    <fill>
      <patternFill patternType="solid">
        <fgColor indexed="47"/>
        <bgColor indexed="64"/>
      </patternFill>
    </fill>
    <fill>
      <patternFill patternType="solid">
        <fgColor indexed="43"/>
        <bgColor indexed="64"/>
      </patternFill>
    </fill>
    <fill>
      <patternFill patternType="solid">
        <fgColor indexed="57"/>
        <bgColor indexed="64"/>
      </patternFill>
    </fill>
    <fill>
      <patternFill patternType="solid">
        <fgColor indexed="10"/>
        <bgColor indexed="64"/>
      </patternFill>
    </fill>
    <fill>
      <patternFill patternType="solid">
        <fgColor indexed="50"/>
        <bgColor indexed="64"/>
      </patternFill>
    </fill>
  </fills>
  <borders count="92">
    <border>
      <left/>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5">
    <xf numFmtId="0" fontId="0" fillId="0" borderId="0"/>
    <xf numFmtId="164" fontId="1" fillId="0" borderId="0" applyFont="0" applyFill="0" applyBorder="0" applyAlignment="0" applyProtection="0"/>
    <xf numFmtId="0" fontId="6" fillId="0" borderId="0"/>
    <xf numFmtId="0" fontId="4" fillId="0" borderId="0"/>
    <xf numFmtId="0" fontId="4" fillId="0" borderId="0"/>
  </cellStyleXfs>
  <cellXfs count="664">
    <xf numFmtId="0" fontId="0" fillId="0" borderId="0" xfId="0"/>
    <xf numFmtId="0" fontId="3" fillId="0" borderId="0" xfId="0" applyFont="1"/>
    <xf numFmtId="0" fontId="10" fillId="2" borderId="0" xfId="2" applyFont="1" applyFill="1" applyAlignment="1">
      <alignment horizontal="center" vertical="center" wrapText="1"/>
    </xf>
    <xf numFmtId="0" fontId="11" fillId="2" borderId="0" xfId="2" applyFont="1" applyFill="1" applyAlignment="1">
      <alignment horizontal="center" vertical="center" wrapText="1"/>
    </xf>
    <xf numFmtId="0" fontId="0" fillId="2" borderId="1" xfId="0" applyFill="1" applyBorder="1"/>
    <xf numFmtId="0" fontId="13" fillId="2" borderId="0" xfId="0" applyFont="1" applyFill="1" applyAlignment="1">
      <alignment horizontal="right"/>
    </xf>
    <xf numFmtId="0" fontId="3" fillId="0" borderId="0" xfId="0" applyFont="1" applyAlignment="1">
      <alignment horizontal="right"/>
    </xf>
    <xf numFmtId="0" fontId="3" fillId="0" borderId="0" xfId="0" applyFont="1" applyAlignment="1">
      <alignment horizontal="justify"/>
    </xf>
    <xf numFmtId="0" fontId="11" fillId="2" borderId="2" xfId="0" applyFont="1" applyFill="1" applyBorder="1" applyAlignment="1">
      <alignment horizontal="left" vertical="center"/>
    </xf>
    <xf numFmtId="0" fontId="11" fillId="2" borderId="0" xfId="0" applyFont="1" applyFill="1" applyAlignment="1">
      <alignment horizontal="center" vertical="top" wrapText="1"/>
    </xf>
    <xf numFmtId="0" fontId="11" fillId="2" borderId="3" xfId="0" applyFont="1" applyFill="1" applyBorder="1" applyAlignment="1">
      <alignment horizontal="left" vertical="center"/>
    </xf>
    <xf numFmtId="0" fontId="15" fillId="2" borderId="0" xfId="0" applyFont="1" applyFill="1"/>
    <xf numFmtId="0" fontId="16" fillId="2" borderId="0" xfId="0" applyFont="1" applyFill="1"/>
    <xf numFmtId="0" fontId="15" fillId="2" borderId="0" xfId="0" applyFont="1" applyFill="1" applyAlignment="1">
      <alignment horizontal="center"/>
    </xf>
    <xf numFmtId="0" fontId="15" fillId="0" borderId="0" xfId="0" applyFont="1"/>
    <xf numFmtId="0" fontId="11" fillId="0" borderId="0" xfId="0" applyFont="1"/>
    <xf numFmtId="0" fontId="18" fillId="2" borderId="0" xfId="0" applyFont="1" applyFill="1"/>
    <xf numFmtId="0" fontId="18" fillId="0" borderId="0" xfId="0" applyFont="1"/>
    <xf numFmtId="0" fontId="11" fillId="2" borderId="0" xfId="0" applyFont="1" applyFill="1"/>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5" fillId="2" borderId="0" xfId="0" applyFont="1" applyFill="1" applyAlignment="1">
      <alignment vertical="center"/>
    </xf>
    <xf numFmtId="0" fontId="19" fillId="3" borderId="5" xfId="0" applyFont="1" applyFill="1" applyBorder="1" applyAlignment="1">
      <alignment horizontal="left" vertical="center"/>
    </xf>
    <xf numFmtId="0" fontId="11" fillId="3" borderId="6" xfId="0" applyFont="1" applyFill="1" applyBorder="1" applyAlignment="1">
      <alignment horizontal="left" vertical="center"/>
    </xf>
    <xf numFmtId="0" fontId="11" fillId="3" borderId="5" xfId="0" applyFont="1" applyFill="1" applyBorder="1" applyAlignment="1">
      <alignment horizontal="left" vertical="center"/>
    </xf>
    <xf numFmtId="0" fontId="11" fillId="3" borderId="5" xfId="0" quotePrefix="1" applyFont="1" applyFill="1" applyBorder="1" applyAlignment="1">
      <alignment horizontal="left" vertical="center"/>
    </xf>
    <xf numFmtId="0" fontId="15" fillId="2" borderId="0" xfId="0" applyFont="1" applyFill="1" applyAlignment="1">
      <alignment horizontal="center" vertical="center"/>
    </xf>
    <xf numFmtId="0" fontId="15" fillId="0" borderId="0" xfId="0" applyFont="1" applyAlignment="1">
      <alignment vertical="center"/>
    </xf>
    <xf numFmtId="0" fontId="11" fillId="0" borderId="0" xfId="0" applyFont="1" applyAlignment="1">
      <alignment vertical="center"/>
    </xf>
    <xf numFmtId="0" fontId="11" fillId="3" borderId="7" xfId="0" applyFont="1" applyFill="1" applyBorder="1" applyAlignment="1">
      <alignment horizontal="center" vertical="center"/>
    </xf>
    <xf numFmtId="165" fontId="15" fillId="0" borderId="0" xfId="0" applyNumberFormat="1" applyFont="1"/>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167" fontId="15" fillId="2" borderId="0" xfId="0" applyNumberFormat="1" applyFont="1" applyFill="1" applyAlignment="1">
      <alignment horizontal="center"/>
    </xf>
    <xf numFmtId="166" fontId="11" fillId="0" borderId="0" xfId="0" applyNumberFormat="1" applyFont="1"/>
    <xf numFmtId="0" fontId="23" fillId="3" borderId="10" xfId="0" applyFont="1" applyFill="1" applyBorder="1" applyAlignment="1">
      <alignment horizontal="center" vertical="center"/>
    </xf>
    <xf numFmtId="0" fontId="11" fillId="3" borderId="11" xfId="0" applyFont="1" applyFill="1" applyBorder="1" applyAlignment="1">
      <alignment horizontal="center" vertical="center"/>
    </xf>
    <xf numFmtId="0" fontId="23" fillId="3" borderId="12" xfId="0" applyFont="1" applyFill="1" applyBorder="1" applyAlignment="1">
      <alignment horizontal="center" vertical="center"/>
    </xf>
    <xf numFmtId="165" fontId="11" fillId="4" borderId="0" xfId="0" applyNumberFormat="1" applyFont="1" applyFill="1" applyAlignment="1">
      <alignment horizontal="center" vertical="center"/>
    </xf>
    <xf numFmtId="0" fontId="11" fillId="0" borderId="0" xfId="0" applyFont="1" applyAlignment="1">
      <alignment horizontal="center" vertical="center"/>
    </xf>
    <xf numFmtId="165" fontId="11" fillId="0" borderId="0" xfId="0" applyNumberFormat="1" applyFont="1"/>
    <xf numFmtId="165" fontId="11" fillId="4" borderId="0" xfId="0" applyNumberFormat="1" applyFont="1" applyFill="1" applyAlignment="1">
      <alignment horizontal="center"/>
    </xf>
    <xf numFmtId="14" fontId="15" fillId="0" borderId="0" xfId="0" applyNumberFormat="1" applyFont="1"/>
    <xf numFmtId="0" fontId="24" fillId="0" borderId="0" xfId="0" applyFont="1"/>
    <xf numFmtId="0" fontId="11" fillId="3" borderId="13" xfId="0" applyFont="1" applyFill="1" applyBorder="1" applyAlignment="1">
      <alignment horizontal="center" vertical="center" textRotation="255"/>
    </xf>
    <xf numFmtId="0" fontId="11" fillId="3" borderId="14" xfId="0" applyFont="1" applyFill="1" applyBorder="1" applyAlignment="1">
      <alignment horizontal="center" vertical="center"/>
    </xf>
    <xf numFmtId="0" fontId="11" fillId="2" borderId="0" xfId="3" applyFont="1" applyFill="1" applyAlignment="1">
      <alignment horizontal="left" vertical="top" wrapText="1"/>
    </xf>
    <xf numFmtId="0" fontId="23" fillId="3" borderId="0" xfId="0" applyFont="1" applyFill="1"/>
    <xf numFmtId="0" fontId="11" fillId="3" borderId="0" xfId="0" applyFont="1" applyFill="1"/>
    <xf numFmtId="0" fontId="15" fillId="3" borderId="0" xfId="0" applyFont="1" applyFill="1"/>
    <xf numFmtId="0" fontId="11" fillId="3" borderId="0" xfId="0" applyFont="1" applyFill="1" applyAlignment="1">
      <alignment vertical="center"/>
    </xf>
    <xf numFmtId="0" fontId="15" fillId="3" borderId="15" xfId="0" applyFont="1" applyFill="1" applyBorder="1"/>
    <xf numFmtId="0" fontId="11" fillId="2" borderId="0" xfId="0" applyFont="1" applyFill="1" applyAlignment="1">
      <alignment horizontal="left" vertical="top" wrapText="1"/>
    </xf>
    <xf numFmtId="0" fontId="23" fillId="3" borderId="16" xfId="0" applyFont="1" applyFill="1" applyBorder="1"/>
    <xf numFmtId="0" fontId="15" fillId="3" borderId="16" xfId="0" applyFont="1" applyFill="1" applyBorder="1"/>
    <xf numFmtId="0" fontId="11" fillId="3" borderId="16" xfId="0" applyFont="1" applyFill="1" applyBorder="1"/>
    <xf numFmtId="0" fontId="15" fillId="3" borderId="17" xfId="0" applyFont="1" applyFill="1" applyBorder="1"/>
    <xf numFmtId="167" fontId="15" fillId="2" borderId="0" xfId="1" applyNumberFormat="1" applyFont="1" applyFill="1" applyBorder="1" applyAlignment="1">
      <alignment horizontal="center"/>
    </xf>
    <xf numFmtId="164" fontId="15" fillId="2" borderId="0" xfId="1" applyFont="1" applyFill="1" applyBorder="1" applyAlignment="1">
      <alignment horizontal="center"/>
    </xf>
    <xf numFmtId="0" fontId="15" fillId="3" borderId="5" xfId="0" applyFont="1" applyFill="1" applyBorder="1" applyAlignment="1">
      <alignment vertical="center"/>
    </xf>
    <xf numFmtId="0" fontId="15" fillId="3" borderId="18" xfId="0" applyFont="1" applyFill="1" applyBorder="1" applyAlignment="1">
      <alignment vertical="center"/>
    </xf>
    <xf numFmtId="0" fontId="15" fillId="2" borderId="19" xfId="0" applyFont="1" applyFill="1" applyBorder="1"/>
    <xf numFmtId="0" fontId="11" fillId="2" borderId="19" xfId="0" applyFont="1" applyFill="1" applyBorder="1"/>
    <xf numFmtId="0" fontId="15" fillId="2" borderId="20" xfId="0" applyFont="1" applyFill="1" applyBorder="1"/>
    <xf numFmtId="0" fontId="15" fillId="2" borderId="1" xfId="0" applyFont="1" applyFill="1" applyBorder="1" applyAlignment="1">
      <alignment vertical="center"/>
    </xf>
    <xf numFmtId="0" fontId="15" fillId="2" borderId="15" xfId="0" applyFont="1" applyFill="1" applyBorder="1"/>
    <xf numFmtId="0" fontId="11" fillId="2" borderId="1" xfId="0" applyFont="1" applyFill="1" applyBorder="1" applyAlignment="1">
      <alignment vertical="center" wrapText="1"/>
    </xf>
    <xf numFmtId="0" fontId="11" fillId="2" borderId="0" xfId="0" applyFont="1" applyFill="1" applyAlignment="1">
      <alignment horizontal="left" vertical="center"/>
    </xf>
    <xf numFmtId="0" fontId="11" fillId="2" borderId="1" xfId="0" applyFont="1" applyFill="1" applyBorder="1" applyAlignment="1">
      <alignment vertical="center"/>
    </xf>
    <xf numFmtId="0" fontId="15" fillId="2" borderId="0" xfId="1" applyNumberFormat="1" applyFont="1" applyFill="1" applyBorder="1" applyAlignment="1">
      <alignment horizontal="center"/>
    </xf>
    <xf numFmtId="0" fontId="11" fillId="0" borderId="0" xfId="0" applyFont="1" applyAlignment="1">
      <alignment horizontal="justify" vertical="top" wrapText="1"/>
    </xf>
    <xf numFmtId="0" fontId="11" fillId="0" borderId="0" xfId="0" applyFont="1" applyAlignment="1">
      <alignment horizontal="center" vertical="top" wrapText="1"/>
    </xf>
    <xf numFmtId="0" fontId="11" fillId="2" borderId="0" xfId="0" applyFont="1" applyFill="1" applyAlignment="1">
      <alignment horizontal="center" vertical="center"/>
    </xf>
    <xf numFmtId="0" fontId="15" fillId="2" borderId="1" xfId="0" applyFont="1" applyFill="1" applyBorder="1"/>
    <xf numFmtId="0" fontId="15" fillId="2" borderId="21" xfId="0" applyFont="1" applyFill="1" applyBorder="1"/>
    <xf numFmtId="0" fontId="15" fillId="2" borderId="16" xfId="0" applyFont="1" applyFill="1" applyBorder="1"/>
    <xf numFmtId="0" fontId="15" fillId="0" borderId="0" xfId="0" applyFont="1" applyAlignment="1">
      <alignment horizontal="center"/>
    </xf>
    <xf numFmtId="0" fontId="17" fillId="2" borderId="0" xfId="0" applyFont="1" applyFill="1"/>
    <xf numFmtId="0" fontId="11" fillId="3" borderId="22" xfId="0" applyFont="1" applyFill="1" applyBorder="1" applyAlignment="1">
      <alignment vertical="center"/>
    </xf>
    <xf numFmtId="0" fontId="19" fillId="3" borderId="22" xfId="0" applyFont="1" applyFill="1" applyBorder="1" applyAlignment="1">
      <alignment horizontal="left" vertical="center"/>
    </xf>
    <xf numFmtId="0" fontId="15" fillId="2" borderId="0" xfId="0" applyFont="1" applyFill="1" applyAlignment="1">
      <alignment horizontal="right"/>
    </xf>
    <xf numFmtId="0" fontId="15" fillId="2" borderId="0" xfId="0" applyFont="1" applyFill="1" applyAlignment="1">
      <alignment horizontal="left" vertical="top"/>
    </xf>
    <xf numFmtId="0" fontId="29"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Alignment="1">
      <alignment horizontal="left"/>
    </xf>
    <xf numFmtId="0" fontId="11" fillId="2" borderId="0" xfId="0" applyFont="1" applyFill="1" applyAlignment="1">
      <alignment vertical="top"/>
    </xf>
    <xf numFmtId="0" fontId="10" fillId="2" borderId="0" xfId="0" applyFont="1" applyFill="1"/>
    <xf numFmtId="0" fontId="12" fillId="2" borderId="0" xfId="0" applyFont="1" applyFill="1"/>
    <xf numFmtId="0" fontId="11" fillId="2" borderId="0" xfId="0" applyFont="1" applyFill="1" applyAlignment="1">
      <alignment horizontal="center" vertical="top"/>
    </xf>
    <xf numFmtId="0" fontId="30" fillId="2" borderId="0" xfId="0" applyFont="1" applyFill="1"/>
    <xf numFmtId="0" fontId="31" fillId="2" borderId="0" xfId="0" applyFont="1" applyFill="1" applyAlignment="1">
      <alignment horizontal="center"/>
    </xf>
    <xf numFmtId="0" fontId="31" fillId="2" borderId="0" xfId="0" applyFont="1" applyFill="1" applyAlignment="1">
      <alignment horizontal="left"/>
    </xf>
    <xf numFmtId="0" fontId="22" fillId="2" borderId="0" xfId="0" applyFont="1" applyFill="1" applyAlignment="1">
      <alignment horizontal="left" vertical="top"/>
    </xf>
    <xf numFmtId="0" fontId="28" fillId="2" borderId="0" xfId="0" applyFont="1" applyFill="1"/>
    <xf numFmtId="0" fontId="28" fillId="5" borderId="23" xfId="0" applyFont="1" applyFill="1" applyBorder="1" applyAlignment="1">
      <alignment horizontal="center" vertical="center"/>
    </xf>
    <xf numFmtId="0" fontId="28" fillId="5" borderId="24" xfId="0" applyFont="1" applyFill="1" applyBorder="1" applyAlignment="1">
      <alignment horizontal="center" vertical="center"/>
    </xf>
    <xf numFmtId="0" fontId="12" fillId="5" borderId="25" xfId="0" applyFont="1" applyFill="1" applyBorder="1" applyAlignment="1">
      <alignment horizontal="center" vertical="center"/>
    </xf>
    <xf numFmtId="0" fontId="11" fillId="2" borderId="26" xfId="4" applyFont="1" applyFill="1" applyBorder="1" applyAlignment="1">
      <alignment horizontal="left" vertical="top" wrapText="1"/>
    </xf>
    <xf numFmtId="0" fontId="11" fillId="2" borderId="27" xfId="0" applyFont="1" applyFill="1" applyBorder="1" applyAlignment="1">
      <alignment horizontal="center" vertical="top"/>
    </xf>
    <xf numFmtId="0" fontId="11" fillId="0" borderId="26" xfId="4" applyFont="1" applyBorder="1" applyAlignment="1">
      <alignment vertical="top" wrapText="1"/>
    </xf>
    <xf numFmtId="0" fontId="11" fillId="5" borderId="26" xfId="4" applyFont="1" applyFill="1" applyBorder="1" applyAlignment="1">
      <alignment horizontal="center" vertical="center" wrapText="1"/>
    </xf>
    <xf numFmtId="0" fontId="10" fillId="0" borderId="28" xfId="4" applyFont="1" applyBorder="1" applyAlignment="1">
      <alignment horizontal="center" vertical="center" wrapText="1"/>
    </xf>
    <xf numFmtId="0" fontId="11" fillId="2" borderId="0" xfId="3" applyFont="1" applyFill="1" applyAlignment="1">
      <alignment vertical="top"/>
    </xf>
    <xf numFmtId="0" fontId="11" fillId="2" borderId="29" xfId="4" applyFont="1" applyFill="1" applyBorder="1" applyAlignment="1">
      <alignment horizontal="left" vertical="top" wrapText="1"/>
    </xf>
    <xf numFmtId="0" fontId="11" fillId="2" borderId="10" xfId="3" applyFont="1" applyFill="1" applyBorder="1" applyAlignment="1">
      <alignment horizontal="center" vertical="top"/>
    </xf>
    <xf numFmtId="0" fontId="11" fillId="0" borderId="29" xfId="4" applyFont="1" applyBorder="1" applyAlignment="1">
      <alignment vertical="top" wrapText="1"/>
    </xf>
    <xf numFmtId="0" fontId="11" fillId="5" borderId="29" xfId="4" applyFont="1" applyFill="1" applyBorder="1" applyAlignment="1">
      <alignment horizontal="center" vertical="center"/>
    </xf>
    <xf numFmtId="0" fontId="10" fillId="0" borderId="10" xfId="4" applyFont="1" applyBorder="1" applyAlignment="1">
      <alignment horizontal="center" vertical="center"/>
    </xf>
    <xf numFmtId="0" fontId="23" fillId="2" borderId="30" xfId="3" applyFont="1" applyFill="1" applyBorder="1" applyAlignment="1">
      <alignment horizontal="left" vertical="center" wrapText="1"/>
    </xf>
    <xf numFmtId="0" fontId="11" fillId="2" borderId="27" xfId="3" applyFont="1" applyFill="1" applyBorder="1" applyAlignment="1">
      <alignment horizontal="center" vertical="top"/>
    </xf>
    <xf numFmtId="0" fontId="11" fillId="0" borderId="29" xfId="4" quotePrefix="1" applyFont="1" applyBorder="1" applyAlignment="1">
      <alignment horizontal="left" vertical="top" wrapText="1"/>
    </xf>
    <xf numFmtId="0" fontId="11" fillId="5" borderId="29" xfId="4" applyFont="1" applyFill="1" applyBorder="1" applyAlignment="1">
      <alignment horizontal="center" vertical="center" wrapText="1"/>
    </xf>
    <xf numFmtId="0" fontId="10" fillId="0" borderId="10" xfId="4" applyFont="1" applyBorder="1" applyAlignment="1">
      <alignment horizontal="center" vertical="center" wrapText="1"/>
    </xf>
    <xf numFmtId="0" fontId="11" fillId="2" borderId="10" xfId="3" applyFont="1" applyFill="1" applyBorder="1" applyAlignment="1">
      <alignment horizontal="center" vertical="top" wrapText="1"/>
    </xf>
    <xf numFmtId="0" fontId="11" fillId="2" borderId="31" xfId="4" applyFont="1" applyFill="1" applyBorder="1" applyAlignment="1">
      <alignment horizontal="left" vertical="top" wrapText="1"/>
    </xf>
    <xf numFmtId="0" fontId="11" fillId="2" borderId="32" xfId="3" applyFont="1" applyFill="1" applyBorder="1" applyAlignment="1">
      <alignment horizontal="center" vertical="top"/>
    </xf>
    <xf numFmtId="0" fontId="11" fillId="0" borderId="31" xfId="4" quotePrefix="1" applyFont="1" applyBorder="1" applyAlignment="1">
      <alignment horizontal="left" vertical="top" wrapText="1"/>
    </xf>
    <xf numFmtId="0" fontId="11" fillId="5" borderId="31" xfId="4" applyFont="1" applyFill="1" applyBorder="1" applyAlignment="1">
      <alignment horizontal="center" vertical="center" wrapText="1"/>
    </xf>
    <xf numFmtId="0" fontId="10" fillId="0" borderId="33" xfId="4" applyFont="1" applyBorder="1" applyAlignment="1">
      <alignment horizontal="center" vertical="center" wrapText="1"/>
    </xf>
    <xf numFmtId="0" fontId="15" fillId="2" borderId="0" xfId="0" applyFont="1" applyFill="1" applyAlignment="1">
      <alignment horizontal="center" vertical="top" wrapText="1"/>
    </xf>
    <xf numFmtId="0" fontId="11" fillId="2" borderId="0" xfId="4" applyFont="1" applyFill="1" applyAlignment="1">
      <alignment horizontal="left" vertical="top" wrapText="1"/>
    </xf>
    <xf numFmtId="0" fontId="11" fillId="2" borderId="0" xfId="3" applyFont="1" applyFill="1" applyAlignment="1">
      <alignment horizontal="center" vertical="top"/>
    </xf>
    <xf numFmtId="0" fontId="11" fillId="2" borderId="0" xfId="3" applyFont="1" applyFill="1" applyAlignment="1">
      <alignment horizontal="left" vertical="top"/>
    </xf>
    <xf numFmtId="0" fontId="11" fillId="2" borderId="0" xfId="4" applyFont="1" applyFill="1" applyAlignment="1">
      <alignment vertical="top" wrapText="1"/>
    </xf>
    <xf numFmtId="0" fontId="11" fillId="2" borderId="0" xfId="4" quotePrefix="1" applyFont="1" applyFill="1" applyAlignment="1">
      <alignment horizontal="left" vertical="top" wrapText="1"/>
    </xf>
    <xf numFmtId="0" fontId="11" fillId="2" borderId="0" xfId="4" applyFont="1" applyFill="1" applyAlignment="1">
      <alignment horizontal="center" vertical="center" wrapText="1"/>
    </xf>
    <xf numFmtId="0" fontId="10" fillId="2" borderId="0" xfId="4" applyFont="1" applyFill="1" applyAlignment="1">
      <alignment horizontal="center" vertical="center" wrapText="1"/>
    </xf>
    <xf numFmtId="0" fontId="11" fillId="2" borderId="34" xfId="0" applyFont="1" applyFill="1" applyBorder="1" applyAlignment="1">
      <alignment horizontal="center" vertical="top" wrapText="1"/>
    </xf>
    <xf numFmtId="0" fontId="11" fillId="2" borderId="35" xfId="3" applyFont="1" applyFill="1" applyBorder="1" applyAlignment="1">
      <alignment horizontal="left" vertical="top" wrapText="1"/>
    </xf>
    <xf numFmtId="0" fontId="11" fillId="2" borderId="36" xfId="3" applyFont="1" applyFill="1" applyBorder="1" applyAlignment="1">
      <alignment horizontal="center" vertical="top" wrapText="1"/>
    </xf>
    <xf numFmtId="0" fontId="11" fillId="2" borderId="37" xfId="4" quotePrefix="1" applyFont="1" applyFill="1" applyBorder="1" applyAlignment="1">
      <alignment horizontal="left" vertical="top" wrapText="1"/>
    </xf>
    <xf numFmtId="0" fontId="11" fillId="5" borderId="36" xfId="4" applyFont="1" applyFill="1" applyBorder="1" applyAlignment="1">
      <alignment horizontal="center" vertical="center"/>
    </xf>
    <xf numFmtId="0" fontId="10" fillId="2" borderId="37" xfId="4" applyFont="1" applyFill="1" applyBorder="1" applyAlignment="1">
      <alignment horizontal="center" vertical="center"/>
    </xf>
    <xf numFmtId="0" fontId="11" fillId="2" borderId="11" xfId="0" applyFont="1" applyFill="1" applyBorder="1" applyAlignment="1">
      <alignment horizontal="center" vertical="top" wrapText="1"/>
    </xf>
    <xf numFmtId="0" fontId="11" fillId="2" borderId="13" xfId="3" applyFont="1" applyFill="1" applyBorder="1" applyAlignment="1">
      <alignment horizontal="left" vertical="top" wrapText="1"/>
    </xf>
    <xf numFmtId="0" fontId="11" fillId="2" borderId="27" xfId="3" applyFont="1" applyFill="1" applyBorder="1" applyAlignment="1">
      <alignment horizontal="left" vertical="top" wrapText="1"/>
    </xf>
    <xf numFmtId="0" fontId="11" fillId="2" borderId="13" xfId="3" applyFont="1" applyFill="1" applyBorder="1" applyAlignment="1">
      <alignment horizontal="center" vertical="top" wrapText="1"/>
    </xf>
    <xf numFmtId="0" fontId="11" fillId="0" borderId="29" xfId="0" applyFont="1" applyBorder="1" applyAlignment="1">
      <alignment vertical="top" wrapText="1"/>
    </xf>
    <xf numFmtId="0" fontId="10" fillId="2" borderId="29" xfId="4" applyFont="1" applyFill="1" applyBorder="1" applyAlignment="1">
      <alignment horizontal="center" vertical="center"/>
    </xf>
    <xf numFmtId="0" fontId="11" fillId="0" borderId="38" xfId="0" applyFont="1" applyBorder="1" applyAlignment="1">
      <alignment vertical="top" wrapText="1"/>
    </xf>
    <xf numFmtId="0" fontId="11" fillId="5" borderId="38" xfId="4" applyFont="1" applyFill="1" applyBorder="1" applyAlignment="1">
      <alignment horizontal="center" vertical="center"/>
    </xf>
    <xf numFmtId="0" fontId="10" fillId="2" borderId="38" xfId="4" applyFont="1" applyFill="1" applyBorder="1" applyAlignment="1">
      <alignment horizontal="center" vertical="center"/>
    </xf>
    <xf numFmtId="0" fontId="11" fillId="2" borderId="39" xfId="0" applyFont="1" applyFill="1" applyBorder="1" applyAlignment="1">
      <alignment horizontal="center" vertical="top" wrapText="1"/>
    </xf>
    <xf numFmtId="0" fontId="11" fillId="2" borderId="40" xfId="3" applyFont="1" applyFill="1" applyBorder="1" applyAlignment="1">
      <alignment horizontal="left" vertical="top" wrapText="1"/>
    </xf>
    <xf numFmtId="0" fontId="11" fillId="2" borderId="33" xfId="3" applyFont="1" applyFill="1" applyBorder="1" applyAlignment="1">
      <alignment horizontal="left" vertical="top" wrapText="1"/>
    </xf>
    <xf numFmtId="0" fontId="11" fillId="2" borderId="40" xfId="3" applyFont="1" applyFill="1" applyBorder="1" applyAlignment="1">
      <alignment horizontal="center" vertical="top" wrapText="1"/>
    </xf>
    <xf numFmtId="0" fontId="11" fillId="2" borderId="31" xfId="4" quotePrefix="1" applyFont="1" applyFill="1" applyBorder="1" applyAlignment="1">
      <alignment horizontal="left" vertical="top" wrapText="1"/>
    </xf>
    <xf numFmtId="0" fontId="11" fillId="5" borderId="31" xfId="4" applyFont="1" applyFill="1" applyBorder="1" applyAlignment="1">
      <alignment horizontal="center" vertical="center"/>
    </xf>
    <xf numFmtId="0" fontId="10" fillId="2" borderId="31" xfId="4" applyFont="1" applyFill="1" applyBorder="1" applyAlignment="1">
      <alignment horizontal="center" vertical="center"/>
    </xf>
    <xf numFmtId="0" fontId="11" fillId="2" borderId="35" xfId="0" applyFont="1" applyFill="1" applyBorder="1" applyAlignment="1">
      <alignment horizontal="left" vertical="top" wrapText="1"/>
    </xf>
    <xf numFmtId="0" fontId="11" fillId="2" borderId="41" xfId="0" applyFont="1" applyFill="1" applyBorder="1" applyAlignment="1">
      <alignment horizontal="center" vertical="top" wrapText="1"/>
    </xf>
    <xf numFmtId="0" fontId="11" fillId="2" borderId="37" xfId="0" quotePrefix="1" applyFont="1" applyFill="1" applyBorder="1" applyAlignment="1">
      <alignment horizontal="left" vertical="top" wrapText="1"/>
    </xf>
    <xf numFmtId="0" fontId="11" fillId="5" borderId="37" xfId="4" applyFont="1" applyFill="1" applyBorder="1" applyAlignment="1">
      <alignment horizontal="center" vertical="center"/>
    </xf>
    <xf numFmtId="0" fontId="10" fillId="2" borderId="37" xfId="2" applyFont="1" applyFill="1" applyBorder="1" applyAlignment="1">
      <alignment horizontal="center" vertical="center" wrapText="1"/>
    </xf>
    <xf numFmtId="0" fontId="15" fillId="2" borderId="27" xfId="0" applyFont="1" applyFill="1" applyBorder="1" applyAlignment="1">
      <alignment horizontal="left" vertical="top" wrapText="1"/>
    </xf>
    <xf numFmtId="0" fontId="11" fillId="2" borderId="10" xfId="0" applyFont="1" applyFill="1" applyBorder="1" applyAlignment="1">
      <alignment horizontal="center" vertical="top" wrapText="1"/>
    </xf>
    <xf numFmtId="0" fontId="11" fillId="2" borderId="29" xfId="0" quotePrefix="1" applyFont="1" applyFill="1" applyBorder="1" applyAlignment="1">
      <alignment horizontal="left" vertical="top" wrapText="1"/>
    </xf>
    <xf numFmtId="0" fontId="10" fillId="2" borderId="29" xfId="2" applyFont="1" applyFill="1" applyBorder="1" applyAlignment="1">
      <alignment horizontal="center" vertical="center" wrapText="1"/>
    </xf>
    <xf numFmtId="0" fontId="11" fillId="2" borderId="27" xfId="0" applyFont="1" applyFill="1" applyBorder="1" applyAlignment="1">
      <alignment horizontal="center" vertical="top" wrapText="1"/>
    </xf>
    <xf numFmtId="0" fontId="11" fillId="2" borderId="29" xfId="0" applyFont="1" applyFill="1" applyBorder="1" applyAlignment="1">
      <alignment vertical="top" wrapText="1"/>
    </xf>
    <xf numFmtId="0" fontId="15" fillId="2" borderId="32" xfId="0" applyFont="1" applyFill="1" applyBorder="1" applyAlignment="1">
      <alignment horizontal="left" vertical="top" wrapText="1"/>
    </xf>
    <xf numFmtId="0" fontId="11" fillId="2" borderId="32" xfId="0" applyFont="1" applyFill="1" applyBorder="1" applyAlignment="1">
      <alignment horizontal="center" vertical="top" wrapText="1"/>
    </xf>
    <xf numFmtId="0" fontId="11" fillId="2" borderId="32" xfId="0" applyFont="1" applyFill="1" applyBorder="1" applyAlignment="1">
      <alignment horizontal="left" vertical="top" wrapText="1"/>
    </xf>
    <xf numFmtId="0" fontId="11" fillId="2" borderId="31" xfId="0" quotePrefix="1" applyFont="1" applyFill="1" applyBorder="1" applyAlignment="1">
      <alignment horizontal="left" vertical="top" wrapText="1"/>
    </xf>
    <xf numFmtId="0" fontId="10" fillId="2" borderId="31" xfId="2" applyFont="1" applyFill="1" applyBorder="1" applyAlignment="1">
      <alignment horizontal="center" vertical="center" wrapText="1"/>
    </xf>
    <xf numFmtId="0" fontId="11" fillId="2" borderId="35" xfId="0" applyFont="1" applyFill="1" applyBorder="1" applyAlignment="1">
      <alignment horizontal="center" vertical="top" wrapText="1"/>
    </xf>
    <xf numFmtId="0" fontId="11" fillId="2" borderId="37" xfId="0" applyFont="1" applyFill="1" applyBorder="1" applyAlignment="1">
      <alignment vertical="top" wrapText="1"/>
    </xf>
    <xf numFmtId="0" fontId="11" fillId="2" borderId="27" xfId="0" applyFont="1" applyFill="1" applyBorder="1" applyAlignment="1">
      <alignment horizontal="left" vertical="top" wrapText="1"/>
    </xf>
    <xf numFmtId="0" fontId="11" fillId="2" borderId="38" xfId="0" applyFont="1" applyFill="1" applyBorder="1" applyAlignment="1">
      <alignment vertical="top" wrapText="1"/>
    </xf>
    <xf numFmtId="0" fontId="10" fillId="2" borderId="38" xfId="2" applyFont="1" applyFill="1" applyBorder="1" applyAlignment="1">
      <alignment horizontal="center" vertical="center" wrapText="1"/>
    </xf>
    <xf numFmtId="0" fontId="11" fillId="2" borderId="33" xfId="0" applyFont="1" applyFill="1" applyBorder="1" applyAlignment="1">
      <alignment horizontal="left" vertical="top" wrapText="1"/>
    </xf>
    <xf numFmtId="0" fontId="11" fillId="2" borderId="33" xfId="0" applyFont="1" applyFill="1" applyBorder="1" applyAlignment="1">
      <alignment horizontal="center" vertical="top" wrapText="1"/>
    </xf>
    <xf numFmtId="0" fontId="11" fillId="2" borderId="31" xfId="0" applyFont="1" applyFill="1" applyBorder="1" applyAlignment="1">
      <alignment vertical="top" wrapText="1"/>
    </xf>
    <xf numFmtId="0" fontId="11" fillId="2" borderId="34" xfId="3" applyFont="1" applyFill="1" applyBorder="1" applyAlignment="1">
      <alignment horizontal="center" vertical="top" wrapText="1"/>
    </xf>
    <xf numFmtId="0" fontId="11" fillId="2" borderId="35" xfId="3" applyFont="1" applyFill="1" applyBorder="1" applyAlignment="1">
      <alignment horizontal="center" vertical="top" wrapText="1"/>
    </xf>
    <xf numFmtId="0" fontId="10" fillId="2" borderId="41" xfId="4" applyFont="1" applyFill="1" applyBorder="1" applyAlignment="1">
      <alignment horizontal="center" vertical="center"/>
    </xf>
    <xf numFmtId="0" fontId="15" fillId="2" borderId="11" xfId="0" applyFont="1" applyFill="1" applyBorder="1" applyAlignment="1">
      <alignment horizontal="center" vertical="top" wrapText="1"/>
    </xf>
    <xf numFmtId="0" fontId="11" fillId="2" borderId="27" xfId="3" applyFont="1" applyFill="1" applyBorder="1" applyAlignment="1">
      <alignment horizontal="center" vertical="top" wrapText="1"/>
    </xf>
    <xf numFmtId="0" fontId="10" fillId="2" borderId="10" xfId="4" applyFont="1" applyFill="1" applyBorder="1" applyAlignment="1">
      <alignment horizontal="center" vertical="center"/>
    </xf>
    <xf numFmtId="0" fontId="11" fillId="2" borderId="29" xfId="0" applyFont="1" applyFill="1" applyBorder="1" applyAlignment="1">
      <alignment vertical="top"/>
    </xf>
    <xf numFmtId="0" fontId="15" fillId="2" borderId="1" xfId="0" applyFont="1" applyFill="1" applyBorder="1" applyAlignment="1">
      <alignment horizontal="center" vertical="top" wrapText="1"/>
    </xf>
    <xf numFmtId="0" fontId="11" fillId="2" borderId="12" xfId="3" applyFont="1" applyFill="1" applyBorder="1" applyAlignment="1">
      <alignment horizontal="center" vertical="top" wrapText="1"/>
    </xf>
    <xf numFmtId="0" fontId="11" fillId="2" borderId="10" xfId="0" applyFont="1" applyFill="1" applyBorder="1" applyAlignment="1">
      <alignment vertical="top" wrapText="1"/>
    </xf>
    <xf numFmtId="0" fontId="11" fillId="0" borderId="29" xfId="0" quotePrefix="1" applyFont="1" applyBorder="1" applyAlignment="1">
      <alignment horizontal="left" vertical="top" wrapText="1"/>
    </xf>
    <xf numFmtId="0" fontId="11" fillId="2" borderId="12" xfId="0" applyFont="1" applyFill="1" applyBorder="1" applyAlignment="1">
      <alignment horizontal="left" vertical="top" wrapText="1"/>
    </xf>
    <xf numFmtId="0" fontId="10" fillId="2" borderId="33" xfId="4" applyFont="1" applyFill="1" applyBorder="1" applyAlignment="1">
      <alignment horizontal="center" vertical="center"/>
    </xf>
    <xf numFmtId="0" fontId="11" fillId="0" borderId="40" xfId="0" quotePrefix="1" applyFont="1" applyBorder="1" applyAlignment="1">
      <alignment horizontal="left" vertical="top" wrapText="1"/>
    </xf>
    <xf numFmtId="0" fontId="11" fillId="5" borderId="40" xfId="4" applyFont="1" applyFill="1" applyBorder="1" applyAlignment="1">
      <alignment horizontal="center" vertical="center"/>
    </xf>
    <xf numFmtId="0" fontId="10" fillId="2" borderId="40" xfId="2" applyFont="1" applyFill="1" applyBorder="1" applyAlignment="1">
      <alignment horizontal="center" vertical="center" wrapText="1"/>
    </xf>
    <xf numFmtId="0" fontId="11" fillId="2" borderId="36" xfId="0" applyFont="1" applyFill="1" applyBorder="1" applyAlignment="1">
      <alignment horizontal="left" vertical="top" wrapText="1"/>
    </xf>
    <xf numFmtId="0" fontId="15" fillId="2" borderId="40" xfId="0" applyFont="1" applyFill="1" applyBorder="1" applyAlignment="1">
      <alignment horizontal="left" vertical="top" wrapText="1"/>
    </xf>
    <xf numFmtId="0" fontId="11" fillId="2" borderId="1" xfId="0" applyFont="1" applyFill="1" applyBorder="1" applyAlignment="1">
      <alignment horizontal="center" vertical="top" wrapText="1"/>
    </xf>
    <xf numFmtId="0" fontId="11" fillId="2" borderId="26" xfId="0" applyFont="1" applyFill="1" applyBorder="1" applyAlignment="1">
      <alignment vertical="top" wrapText="1"/>
    </xf>
    <xf numFmtId="0" fontId="11" fillId="5" borderId="26" xfId="4" applyFont="1" applyFill="1" applyBorder="1" applyAlignment="1">
      <alignment horizontal="center" vertical="center"/>
    </xf>
    <xf numFmtId="0" fontId="10" fillId="2" borderId="26" xfId="2" applyFont="1" applyFill="1" applyBorder="1" applyAlignment="1">
      <alignment horizontal="center" vertical="center" wrapText="1"/>
    </xf>
    <xf numFmtId="0" fontId="11" fillId="2" borderId="28" xfId="0" applyFont="1" applyFill="1" applyBorder="1" applyAlignment="1">
      <alignment horizontal="left" vertical="top" wrapText="1"/>
    </xf>
    <xf numFmtId="0" fontId="11" fillId="2" borderId="28" xfId="0" applyFont="1" applyFill="1" applyBorder="1" applyAlignment="1">
      <alignment horizontal="center" vertical="top" wrapText="1"/>
    </xf>
    <xf numFmtId="0" fontId="10" fillId="2" borderId="10" xfId="2" applyFont="1" applyFill="1" applyBorder="1" applyAlignment="1">
      <alignment horizontal="center" vertical="center" wrapText="1"/>
    </xf>
    <xf numFmtId="0" fontId="11" fillId="2" borderId="26" xfId="0" quotePrefix="1" applyFont="1" applyFill="1" applyBorder="1" applyAlignment="1">
      <alignment horizontal="left" vertical="top" wrapText="1"/>
    </xf>
    <xf numFmtId="0" fontId="10" fillId="2" borderId="26" xfId="4" applyFont="1" applyFill="1" applyBorder="1" applyAlignment="1">
      <alignment horizontal="center" vertical="center"/>
    </xf>
    <xf numFmtId="0" fontId="11" fillId="0" borderId="31" xfId="0" applyFont="1" applyBorder="1" applyAlignment="1">
      <alignment vertical="top" wrapText="1"/>
    </xf>
    <xf numFmtId="0" fontId="11" fillId="2" borderId="13" xfId="0" applyFont="1" applyFill="1" applyBorder="1" applyAlignment="1">
      <alignment horizontal="left" vertical="top" wrapText="1"/>
    </xf>
    <xf numFmtId="0" fontId="10" fillId="2" borderId="13" xfId="2" applyFont="1" applyFill="1" applyBorder="1" applyAlignment="1">
      <alignment horizontal="center" vertical="center" wrapText="1"/>
    </xf>
    <xf numFmtId="0" fontId="11" fillId="2" borderId="16" xfId="0" applyFont="1" applyFill="1" applyBorder="1"/>
    <xf numFmtId="0" fontId="11" fillId="2" borderId="33" xfId="0" applyFont="1" applyFill="1" applyBorder="1" applyAlignment="1">
      <alignment vertical="top"/>
    </xf>
    <xf numFmtId="0" fontId="11" fillId="2" borderId="28" xfId="0" applyFont="1" applyFill="1" applyBorder="1" applyAlignment="1">
      <alignment vertical="top" wrapText="1"/>
    </xf>
    <xf numFmtId="0" fontId="11" fillId="2" borderId="12" xfId="0" applyFont="1" applyFill="1" applyBorder="1" applyAlignment="1">
      <alignment horizontal="center" vertical="top" wrapText="1"/>
    </xf>
    <xf numFmtId="0" fontId="11" fillId="2" borderId="26" xfId="0" applyFont="1" applyFill="1" applyBorder="1" applyAlignment="1">
      <alignment horizontal="left" vertical="top" wrapText="1"/>
    </xf>
    <xf numFmtId="0" fontId="11" fillId="2" borderId="13" xfId="0" applyFont="1" applyFill="1" applyBorder="1" applyAlignment="1">
      <alignment horizontal="center" vertical="top" wrapText="1"/>
    </xf>
    <xf numFmtId="0" fontId="11" fillId="2" borderId="38" xfId="0" applyFont="1" applyFill="1" applyBorder="1" applyAlignment="1">
      <alignment horizontal="left" vertical="top" wrapText="1"/>
    </xf>
    <xf numFmtId="0" fontId="11" fillId="2" borderId="31" xfId="0" applyFont="1" applyFill="1" applyBorder="1" applyAlignment="1">
      <alignment horizontal="left" vertical="top" wrapText="1"/>
    </xf>
    <xf numFmtId="0" fontId="11" fillId="2" borderId="40" xfId="0" applyFont="1" applyFill="1" applyBorder="1" applyAlignment="1">
      <alignment horizontal="center" vertical="top" wrapText="1"/>
    </xf>
    <xf numFmtId="0" fontId="11" fillId="2" borderId="40" xfId="0" applyFont="1" applyFill="1" applyBorder="1" applyAlignment="1">
      <alignment horizontal="left" vertical="top" wrapText="1"/>
    </xf>
    <xf numFmtId="0" fontId="15" fillId="2" borderId="34" xfId="0" applyFont="1" applyFill="1" applyBorder="1" applyAlignment="1">
      <alignment horizontal="center" vertical="top" wrapText="1"/>
    </xf>
    <xf numFmtId="0" fontId="11" fillId="2" borderId="36" xfId="0" applyFont="1" applyFill="1" applyBorder="1" applyAlignment="1">
      <alignment horizontal="center" vertical="top" wrapText="1"/>
    </xf>
    <xf numFmtId="0" fontId="11" fillId="2" borderId="27" xfId="0" applyFont="1" applyFill="1" applyBorder="1"/>
    <xf numFmtId="0" fontId="15" fillId="2" borderId="39" xfId="0" applyFont="1" applyFill="1" applyBorder="1" applyAlignment="1">
      <alignment horizontal="center" vertical="top" wrapText="1"/>
    </xf>
    <xf numFmtId="0" fontId="11" fillId="5" borderId="33" xfId="4" applyFont="1" applyFill="1" applyBorder="1" applyAlignment="1">
      <alignment horizontal="center" vertical="center"/>
    </xf>
    <xf numFmtId="0" fontId="11" fillId="0" borderId="26" xfId="0" quotePrefix="1" applyFont="1" applyBorder="1" applyAlignment="1">
      <alignment horizontal="left" vertical="top" wrapText="1"/>
    </xf>
    <xf numFmtId="0" fontId="11" fillId="0" borderId="29" xfId="0" applyFont="1" applyBorder="1" applyAlignment="1">
      <alignment horizontal="center" vertical="center"/>
    </xf>
    <xf numFmtId="0" fontId="11" fillId="0" borderId="33" xfId="0" applyFont="1" applyBorder="1" applyAlignment="1">
      <alignment horizontal="center" vertical="center"/>
    </xf>
    <xf numFmtId="0" fontId="10" fillId="2" borderId="33" xfId="2" applyFont="1" applyFill="1" applyBorder="1" applyAlignment="1">
      <alignment horizontal="center" vertical="center" wrapText="1"/>
    </xf>
    <xf numFmtId="0" fontId="11" fillId="2" borderId="10" xfId="0" applyFont="1" applyFill="1" applyBorder="1" applyAlignment="1">
      <alignment horizontal="left" vertical="top" wrapText="1"/>
    </xf>
    <xf numFmtId="0" fontId="11" fillId="2" borderId="31" xfId="0" applyFont="1" applyFill="1" applyBorder="1" applyAlignment="1">
      <alignment horizontal="center" vertical="top" wrapText="1"/>
    </xf>
    <xf numFmtId="0" fontId="15" fillId="2" borderId="42" xfId="0" applyFont="1" applyFill="1" applyBorder="1" applyAlignment="1">
      <alignment horizontal="center" vertical="top" wrapText="1"/>
    </xf>
    <xf numFmtId="0" fontId="15" fillId="2" borderId="21" xfId="0" applyFont="1" applyFill="1" applyBorder="1" applyAlignment="1">
      <alignment horizontal="center" vertical="top" wrapText="1"/>
    </xf>
    <xf numFmtId="0" fontId="11" fillId="2" borderId="16" xfId="0" applyFont="1" applyFill="1" applyBorder="1" applyAlignment="1">
      <alignment vertical="top" wrapText="1"/>
    </xf>
    <xf numFmtId="0" fontId="10" fillId="2" borderId="40" xfId="4" applyFont="1" applyFill="1" applyBorder="1" applyAlignment="1">
      <alignment horizontal="center" vertical="center"/>
    </xf>
    <xf numFmtId="0" fontId="11" fillId="2" borderId="0" xfId="0" applyFont="1" applyFill="1" applyAlignment="1">
      <alignment vertical="top" wrapText="1"/>
    </xf>
    <xf numFmtId="0" fontId="11" fillId="2" borderId="0" xfId="4" applyFont="1" applyFill="1" applyAlignment="1">
      <alignment horizontal="center" vertical="center"/>
    </xf>
    <xf numFmtId="0" fontId="10" fillId="2" borderId="0" xfId="4"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vertical="top"/>
    </xf>
    <xf numFmtId="0" fontId="11" fillId="2" borderId="42" xfId="3" applyFont="1" applyFill="1" applyBorder="1" applyAlignment="1">
      <alignment horizontal="center" vertical="top" wrapText="1"/>
    </xf>
    <xf numFmtId="0" fontId="11" fillId="2" borderId="35" xfId="3" applyFont="1" applyFill="1" applyBorder="1" applyAlignment="1">
      <alignment vertical="top" wrapText="1"/>
    </xf>
    <xf numFmtId="0" fontId="11" fillId="2" borderId="19" xfId="3" applyFont="1" applyFill="1" applyBorder="1" applyAlignment="1">
      <alignment horizontal="center" vertical="top" wrapText="1"/>
    </xf>
    <xf numFmtId="0" fontId="11" fillId="2" borderId="36" xfId="0" quotePrefix="1" applyFont="1" applyFill="1" applyBorder="1" applyAlignment="1">
      <alignment horizontal="left" vertical="top" wrapText="1"/>
    </xf>
    <xf numFmtId="0" fontId="11" fillId="2" borderId="1" xfId="3" applyFont="1" applyFill="1" applyBorder="1" applyAlignment="1">
      <alignment horizontal="center" vertical="top" wrapText="1"/>
    </xf>
    <xf numFmtId="0" fontId="11" fillId="2" borderId="27" xfId="3" applyFont="1" applyFill="1" applyBorder="1" applyAlignment="1">
      <alignment vertical="top" wrapText="1"/>
    </xf>
    <xf numFmtId="0" fontId="11" fillId="2" borderId="0" xfId="3" applyFont="1" applyFill="1" applyAlignment="1">
      <alignment horizontal="center" vertical="top" wrapText="1"/>
    </xf>
    <xf numFmtId="0" fontId="11" fillId="2" borderId="13" xfId="0" quotePrefix="1" applyFont="1" applyFill="1" applyBorder="1" applyAlignment="1">
      <alignment horizontal="left" vertical="top" wrapText="1"/>
    </xf>
    <xf numFmtId="0" fontId="11" fillId="2" borderId="43" xfId="3" applyFont="1" applyFill="1" applyBorder="1" applyAlignment="1">
      <alignment horizontal="center" vertical="top" wrapText="1"/>
    </xf>
    <xf numFmtId="0" fontId="11" fillId="2" borderId="12" xfId="3" applyFont="1" applyFill="1" applyBorder="1" applyAlignment="1">
      <alignment horizontal="left" vertical="top" wrapText="1"/>
    </xf>
    <xf numFmtId="0" fontId="11" fillId="2" borderId="30" xfId="3" applyFont="1" applyFill="1" applyBorder="1" applyAlignment="1">
      <alignment horizontal="center" vertical="top" wrapText="1"/>
    </xf>
    <xf numFmtId="0" fontId="11" fillId="2" borderId="10" xfId="4" quotePrefix="1" applyFont="1" applyFill="1" applyBorder="1" applyAlignment="1">
      <alignment horizontal="left" vertical="top" wrapText="1"/>
    </xf>
    <xf numFmtId="0" fontId="11" fillId="5" borderId="10" xfId="4" applyFont="1" applyFill="1" applyBorder="1" applyAlignment="1">
      <alignment horizontal="center" vertical="center"/>
    </xf>
    <xf numFmtId="0" fontId="11" fillId="2" borderId="44" xfId="3" applyFont="1" applyFill="1" applyBorder="1" applyAlignment="1">
      <alignment horizontal="center" vertical="top" wrapText="1"/>
    </xf>
    <xf numFmtId="0" fontId="11" fillId="0" borderId="26" xfId="4" quotePrefix="1" applyFont="1" applyBorder="1" applyAlignment="1">
      <alignment horizontal="left" vertical="top" wrapText="1"/>
    </xf>
    <xf numFmtId="0" fontId="11" fillId="2" borderId="21" xfId="3" applyFont="1" applyFill="1" applyBorder="1" applyAlignment="1">
      <alignment horizontal="center" vertical="top" wrapText="1"/>
    </xf>
    <xf numFmtId="0" fontId="11" fillId="2" borderId="32" xfId="3" applyFont="1" applyFill="1" applyBorder="1" applyAlignment="1">
      <alignment vertical="top" wrapText="1"/>
    </xf>
    <xf numFmtId="0" fontId="11" fillId="2" borderId="16" xfId="3" applyFont="1" applyFill="1" applyBorder="1" applyAlignment="1">
      <alignment horizontal="center" vertical="top" wrapText="1"/>
    </xf>
    <xf numFmtId="0" fontId="11" fillId="2" borderId="0" xfId="2" applyFont="1" applyFill="1"/>
    <xf numFmtId="0" fontId="11" fillId="2" borderId="0" xfId="2" applyFont="1" applyFill="1" applyAlignment="1">
      <alignment wrapText="1"/>
    </xf>
    <xf numFmtId="0" fontId="11" fillId="2" borderId="0" xfId="2" applyFont="1" applyFill="1" applyAlignment="1">
      <alignment horizontal="center"/>
    </xf>
    <xf numFmtId="0" fontId="11" fillId="2" borderId="0" xfId="2" applyFont="1" applyFill="1" applyAlignment="1">
      <alignment horizontal="left"/>
    </xf>
    <xf numFmtId="0" fontId="10" fillId="2" borderId="0" xfId="2" applyFont="1" applyFill="1" applyAlignment="1">
      <alignment horizontal="center" vertical="top" wrapText="1"/>
    </xf>
    <xf numFmtId="49" fontId="11" fillId="2" borderId="0" xfId="2" applyNumberFormat="1" applyFont="1" applyFill="1" applyAlignment="1">
      <alignment horizontal="center" vertical="top"/>
    </xf>
    <xf numFmtId="0" fontId="11" fillId="2" borderId="45" xfId="2" applyFont="1" applyFill="1" applyBorder="1" applyAlignment="1">
      <alignment horizontal="center" vertical="top" wrapText="1"/>
    </xf>
    <xf numFmtId="0" fontId="11" fillId="2" borderId="6" xfId="2" quotePrefix="1" applyFont="1" applyFill="1" applyBorder="1" applyAlignment="1">
      <alignment horizontal="left" vertical="top" wrapText="1"/>
    </xf>
    <xf numFmtId="0" fontId="11" fillId="5" borderId="45" xfId="2" applyFont="1" applyFill="1" applyBorder="1" applyAlignment="1">
      <alignment horizontal="center" vertical="center" wrapText="1"/>
    </xf>
    <xf numFmtId="0" fontId="10" fillId="2" borderId="6" xfId="2" applyFont="1" applyFill="1" applyBorder="1" applyAlignment="1">
      <alignment horizontal="center" vertical="center"/>
    </xf>
    <xf numFmtId="0" fontId="11" fillId="2" borderId="0" xfId="2" applyFont="1" applyFill="1" applyAlignment="1">
      <alignment vertical="top"/>
    </xf>
    <xf numFmtId="0" fontId="11" fillId="2" borderId="0" xfId="2" applyFont="1" applyFill="1" applyAlignment="1">
      <alignment vertical="top" wrapText="1"/>
    </xf>
    <xf numFmtId="0" fontId="11" fillId="2" borderId="0" xfId="2" applyFont="1" applyFill="1" applyAlignment="1">
      <alignment horizontal="center" vertical="top" wrapText="1"/>
    </xf>
    <xf numFmtId="0" fontId="11" fillId="2" borderId="0" xfId="2" applyFont="1" applyFill="1" applyAlignment="1">
      <alignment horizontal="left" vertical="top" wrapText="1"/>
    </xf>
    <xf numFmtId="0" fontId="10" fillId="2" borderId="0" xfId="2" applyFont="1" applyFill="1" applyAlignment="1">
      <alignment vertical="top"/>
    </xf>
    <xf numFmtId="0" fontId="10" fillId="2" borderId="0" xfId="2" applyFont="1" applyFill="1"/>
    <xf numFmtId="0" fontId="11" fillId="2" borderId="35" xfId="2" applyFont="1" applyFill="1" applyBorder="1" applyAlignment="1">
      <alignment horizontal="center" vertical="top" wrapText="1"/>
    </xf>
    <xf numFmtId="0" fontId="11" fillId="2" borderId="41" xfId="2" quotePrefix="1" applyFont="1" applyFill="1" applyBorder="1" applyAlignment="1">
      <alignment horizontal="left" vertical="top" wrapText="1"/>
    </xf>
    <xf numFmtId="0" fontId="11" fillId="5" borderId="41" xfId="2" applyFont="1" applyFill="1" applyBorder="1" applyAlignment="1">
      <alignment horizontal="center" vertical="center" wrapText="1"/>
    </xf>
    <xf numFmtId="0" fontId="10" fillId="2" borderId="37" xfId="2" applyFont="1" applyFill="1" applyBorder="1" applyAlignment="1">
      <alignment horizontal="center" vertical="center"/>
    </xf>
    <xf numFmtId="0" fontId="11" fillId="2" borderId="26" xfId="2" applyFont="1" applyFill="1" applyBorder="1" applyAlignment="1">
      <alignment horizontal="left" vertical="top" wrapText="1"/>
    </xf>
    <xf numFmtId="0" fontId="11" fillId="2" borderId="46" xfId="2" applyFont="1" applyFill="1" applyBorder="1" applyAlignment="1">
      <alignment horizontal="left" vertical="top" wrapText="1"/>
    </xf>
    <xf numFmtId="0" fontId="11" fillId="2" borderId="46" xfId="2" applyFont="1" applyFill="1" applyBorder="1" applyAlignment="1">
      <alignment horizontal="center" vertical="top" wrapText="1"/>
    </xf>
    <xf numFmtId="0" fontId="11" fillId="2" borderId="3" xfId="2" quotePrefix="1" applyFont="1" applyFill="1" applyBorder="1" applyAlignment="1">
      <alignment horizontal="left" vertical="top" wrapText="1"/>
    </xf>
    <xf numFmtId="0" fontId="11" fillId="5" borderId="10" xfId="2" applyFont="1" applyFill="1" applyBorder="1" applyAlignment="1">
      <alignment horizontal="center" vertical="center" wrapText="1"/>
    </xf>
    <xf numFmtId="0" fontId="10" fillId="2" borderId="3" xfId="2" applyFont="1" applyFill="1" applyBorder="1" applyAlignment="1">
      <alignment horizontal="center" vertical="center"/>
    </xf>
    <xf numFmtId="0" fontId="11" fillId="2" borderId="47" xfId="2" applyFont="1" applyFill="1" applyBorder="1" applyAlignment="1">
      <alignment horizontal="left" vertical="top" wrapText="1"/>
    </xf>
    <xf numFmtId="0" fontId="11" fillId="2" borderId="13" xfId="2" applyFont="1" applyFill="1" applyBorder="1" applyAlignment="1">
      <alignment horizontal="center" vertical="center"/>
    </xf>
    <xf numFmtId="0" fontId="10" fillId="2" borderId="0" xfId="2" applyFont="1" applyFill="1" applyAlignment="1">
      <alignment horizontal="center" vertical="center"/>
    </xf>
    <xf numFmtId="0" fontId="12" fillId="2" borderId="15" xfId="2" applyFont="1" applyFill="1" applyBorder="1" applyAlignment="1">
      <alignment horizontal="center" vertical="center" wrapText="1"/>
    </xf>
    <xf numFmtId="0" fontId="11" fillId="2" borderId="0" xfId="2" applyFont="1" applyFill="1" applyAlignment="1">
      <alignment horizontal="center" vertical="center"/>
    </xf>
    <xf numFmtId="0" fontId="11" fillId="2" borderId="48" xfId="2" applyFont="1" applyFill="1" applyBorder="1" applyAlignment="1">
      <alignment horizontal="left" vertical="top" wrapText="1"/>
    </xf>
    <xf numFmtId="0" fontId="11" fillId="2" borderId="40" xfId="2" applyFont="1" applyFill="1" applyBorder="1" applyAlignment="1">
      <alignment horizontal="center" vertical="center"/>
    </xf>
    <xf numFmtId="0" fontId="11" fillId="2" borderId="16" xfId="2" applyFont="1" applyFill="1" applyBorder="1"/>
    <xf numFmtId="0" fontId="11" fillId="2" borderId="16" xfId="2" applyFont="1" applyFill="1" applyBorder="1" applyAlignment="1">
      <alignment horizontal="center" vertical="center" wrapText="1"/>
    </xf>
    <xf numFmtId="0" fontId="10" fillId="2" borderId="16" xfId="2" applyFont="1" applyFill="1" applyBorder="1" applyAlignment="1">
      <alignment horizontal="center" vertical="center"/>
    </xf>
    <xf numFmtId="0" fontId="12" fillId="2" borderId="17" xfId="2" applyFont="1" applyFill="1" applyBorder="1" applyAlignment="1">
      <alignment horizontal="center" vertical="center" wrapText="1"/>
    </xf>
    <xf numFmtId="0" fontId="11" fillId="2" borderId="0" xfId="0" applyFont="1" applyFill="1" applyAlignment="1">
      <alignment wrapText="1"/>
    </xf>
    <xf numFmtId="0" fontId="11" fillId="2" borderId="0" xfId="0" applyFont="1" applyFill="1" applyAlignment="1">
      <alignment horizontal="left" vertical="top"/>
    </xf>
    <xf numFmtId="0" fontId="12" fillId="2" borderId="0" xfId="0" applyFont="1" applyFill="1" applyAlignment="1">
      <alignment horizontal="right"/>
    </xf>
    <xf numFmtId="0" fontId="10" fillId="2" borderId="0" xfId="0" applyFont="1" applyFill="1" applyAlignment="1">
      <alignment horizontal="left"/>
    </xf>
    <xf numFmtId="0" fontId="10" fillId="2" borderId="0" xfId="0" applyFont="1" applyFill="1" applyAlignment="1">
      <alignment horizontal="center" vertical="center"/>
    </xf>
    <xf numFmtId="0" fontId="11" fillId="2" borderId="10" xfId="3" applyFont="1" applyFill="1" applyBorder="1" applyAlignment="1">
      <alignment horizontal="left" vertical="top" wrapText="1"/>
    </xf>
    <xf numFmtId="0" fontId="11" fillId="2" borderId="10" xfId="4" applyFont="1" applyFill="1" applyBorder="1" applyAlignment="1">
      <alignment vertical="top" wrapText="1"/>
    </xf>
    <xf numFmtId="0" fontId="11" fillId="2" borderId="13" xfId="0" applyFont="1" applyFill="1" applyBorder="1" applyAlignment="1">
      <alignment horizontal="left" vertical="top"/>
    </xf>
    <xf numFmtId="0" fontId="11" fillId="2" borderId="28" xfId="4" applyFont="1" applyFill="1" applyBorder="1" applyAlignment="1">
      <alignment horizontal="left" vertical="top" wrapText="1"/>
    </xf>
    <xf numFmtId="0" fontId="11" fillId="2" borderId="28" xfId="4" applyFont="1" applyFill="1" applyBorder="1" applyAlignment="1">
      <alignment vertical="top" wrapText="1"/>
    </xf>
    <xf numFmtId="0" fontId="11" fillId="2" borderId="10" xfId="3" applyFont="1" applyFill="1" applyBorder="1" applyAlignment="1">
      <alignment horizontal="left" vertical="top"/>
    </xf>
    <xf numFmtId="0" fontId="11" fillId="2" borderId="13" xfId="3" applyFont="1" applyFill="1" applyBorder="1" applyAlignment="1">
      <alignment horizontal="left" vertical="top"/>
    </xf>
    <xf numFmtId="0" fontId="11" fillId="2" borderId="29" xfId="3" applyFont="1" applyFill="1" applyBorder="1" applyAlignment="1">
      <alignment horizontal="left" vertical="top" wrapText="1"/>
    </xf>
    <xf numFmtId="0" fontId="11" fillId="2" borderId="33" xfId="4" applyFont="1" applyFill="1" applyBorder="1" applyAlignment="1">
      <alignment horizontal="left" vertical="top" wrapText="1"/>
    </xf>
    <xf numFmtId="0" fontId="11" fillId="2" borderId="33" xfId="4" applyFont="1" applyFill="1" applyBorder="1" applyAlignment="1">
      <alignment vertical="top" wrapText="1"/>
    </xf>
    <xf numFmtId="0" fontId="11" fillId="2" borderId="41" xfId="3" applyFont="1" applyFill="1" applyBorder="1" applyAlignment="1">
      <alignment horizontal="left" vertical="top" wrapText="1"/>
    </xf>
    <xf numFmtId="0" fontId="11" fillId="2" borderId="36" xfId="3" applyFont="1" applyFill="1" applyBorder="1" applyAlignment="1">
      <alignment horizontal="left" vertical="top" wrapText="1"/>
    </xf>
    <xf numFmtId="0" fontId="11" fillId="2" borderId="41" xfId="4" applyFont="1" applyFill="1" applyBorder="1" applyAlignment="1">
      <alignment vertical="top" wrapText="1"/>
    </xf>
    <xf numFmtId="0" fontId="11" fillId="2" borderId="12" xfId="0" applyFont="1" applyFill="1" applyBorder="1" applyAlignment="1">
      <alignment vertical="top" wrapText="1"/>
    </xf>
    <xf numFmtId="0" fontId="11" fillId="2" borderId="41" xfId="0" applyFont="1" applyFill="1" applyBorder="1" applyAlignment="1">
      <alignment horizontal="left" vertical="top" wrapText="1"/>
    </xf>
    <xf numFmtId="0" fontId="11" fillId="2" borderId="41" xfId="0" applyFont="1" applyFill="1" applyBorder="1" applyAlignment="1">
      <alignment vertical="top" wrapText="1"/>
    </xf>
    <xf numFmtId="0" fontId="11" fillId="2" borderId="33" xfId="0" applyFont="1" applyFill="1" applyBorder="1" applyAlignment="1">
      <alignment vertical="top" wrapText="1"/>
    </xf>
    <xf numFmtId="0" fontId="26" fillId="3" borderId="17" xfId="0" applyFont="1" applyFill="1" applyBorder="1" applyAlignment="1">
      <alignment horizontal="center" vertical="center"/>
    </xf>
    <xf numFmtId="0" fontId="11" fillId="2" borderId="10" xfId="0" applyFont="1" applyFill="1" applyBorder="1" applyAlignment="1">
      <alignment vertical="top"/>
    </xf>
    <xf numFmtId="0" fontId="11" fillId="2" borderId="32" xfId="4" applyFont="1" applyFill="1" applyBorder="1" applyAlignment="1">
      <alignment horizontal="left" vertical="top" wrapText="1"/>
    </xf>
    <xf numFmtId="0" fontId="11" fillId="2" borderId="32" xfId="0" applyFont="1" applyFill="1" applyBorder="1" applyAlignment="1">
      <alignment vertical="top" wrapText="1"/>
    </xf>
    <xf numFmtId="0" fontId="11" fillId="5" borderId="37" xfId="2" applyFont="1" applyFill="1" applyBorder="1" applyAlignment="1">
      <alignment horizontal="center" vertical="center" wrapText="1"/>
    </xf>
    <xf numFmtId="0" fontId="11" fillId="2" borderId="10" xfId="4" applyFont="1" applyFill="1" applyBorder="1" applyAlignment="1">
      <alignment horizontal="left" vertical="top" wrapText="1"/>
    </xf>
    <xf numFmtId="0" fontId="11" fillId="2" borderId="41" xfId="4" applyFont="1" applyFill="1" applyBorder="1" applyAlignment="1">
      <alignment horizontal="left" vertical="top" wrapText="1"/>
    </xf>
    <xf numFmtId="0" fontId="15" fillId="2" borderId="1" xfId="0" applyFont="1" applyFill="1" applyBorder="1" applyAlignment="1">
      <alignment horizontal="center"/>
    </xf>
    <xf numFmtId="0" fontId="11" fillId="2" borderId="49" xfId="0" applyFont="1" applyFill="1" applyBorder="1" applyAlignment="1">
      <alignment horizontal="left" vertical="top" wrapText="1"/>
    </xf>
    <xf numFmtId="0" fontId="28" fillId="2" borderId="0" xfId="0" applyFont="1" applyFill="1" applyAlignment="1">
      <alignment horizontal="left" vertical="top"/>
    </xf>
    <xf numFmtId="0" fontId="11" fillId="2" borderId="28" xfId="3" applyFont="1" applyFill="1" applyBorder="1" applyAlignment="1">
      <alignment horizontal="left" vertical="top" wrapText="1"/>
    </xf>
    <xf numFmtId="0" fontId="11" fillId="2" borderId="13" xfId="0" applyFont="1" applyFill="1" applyBorder="1" applyAlignment="1">
      <alignment vertical="top" wrapText="1"/>
    </xf>
    <xf numFmtId="0" fontId="11" fillId="2" borderId="29" xfId="4" applyFont="1" applyFill="1" applyBorder="1" applyAlignment="1">
      <alignment vertical="top" wrapText="1"/>
    </xf>
    <xf numFmtId="0" fontId="11" fillId="2" borderId="33" xfId="3" applyFont="1" applyFill="1" applyBorder="1" applyAlignment="1">
      <alignment vertical="top" wrapText="1"/>
    </xf>
    <xf numFmtId="0" fontId="11" fillId="2" borderId="31" xfId="4" applyFont="1" applyFill="1" applyBorder="1" applyAlignment="1">
      <alignment vertical="top" wrapText="1"/>
    </xf>
    <xf numFmtId="49" fontId="28" fillId="2" borderId="0" xfId="2" applyNumberFormat="1" applyFont="1" applyFill="1" applyAlignment="1">
      <alignment horizontal="left" vertical="top"/>
    </xf>
    <xf numFmtId="0" fontId="11" fillId="2" borderId="45" xfId="2" applyFont="1" applyFill="1" applyBorder="1" applyAlignment="1">
      <alignment vertical="top" wrapText="1"/>
    </xf>
    <xf numFmtId="0" fontId="11" fillId="2" borderId="6" xfId="2" applyFont="1" applyFill="1" applyBorder="1" applyAlignment="1">
      <alignment vertical="top" wrapText="1"/>
    </xf>
    <xf numFmtId="0" fontId="11" fillId="2" borderId="50" xfId="2" applyFont="1" applyFill="1" applyBorder="1" applyAlignment="1">
      <alignment horizontal="center" vertical="top"/>
    </xf>
    <xf numFmtId="0" fontId="11" fillId="2" borderId="45" xfId="2" applyFont="1" applyFill="1" applyBorder="1" applyAlignment="1">
      <alignment horizontal="left" vertical="top" wrapText="1"/>
    </xf>
    <xf numFmtId="0" fontId="11" fillId="2" borderId="35" xfId="2" applyFont="1" applyFill="1" applyBorder="1" applyAlignment="1">
      <alignment horizontal="left" vertical="top" wrapText="1"/>
    </xf>
    <xf numFmtId="0" fontId="11" fillId="2" borderId="41" xfId="2" applyFont="1" applyFill="1" applyBorder="1" applyAlignment="1">
      <alignment vertical="top" wrapText="1"/>
    </xf>
    <xf numFmtId="0" fontId="11" fillId="2" borderId="10" xfId="2" applyFont="1" applyFill="1" applyBorder="1" applyAlignment="1">
      <alignment vertical="top" wrapText="1"/>
    </xf>
    <xf numFmtId="0" fontId="3" fillId="2" borderId="1" xfId="0" applyFont="1" applyFill="1" applyBorder="1"/>
    <xf numFmtId="0" fontId="22" fillId="2" borderId="42" xfId="0" applyFont="1" applyFill="1" applyBorder="1"/>
    <xf numFmtId="0" fontId="33" fillId="2" borderId="1" xfId="0" applyFont="1" applyFill="1" applyBorder="1" applyAlignment="1">
      <alignment horizontal="centerContinuous"/>
    </xf>
    <xf numFmtId="0" fontId="34" fillId="2" borderId="0" xfId="0" applyFont="1" applyFill="1" applyAlignment="1">
      <alignment horizontal="centerContinuous"/>
    </xf>
    <xf numFmtId="0" fontId="34" fillId="2" borderId="1" xfId="0" applyFont="1" applyFill="1" applyBorder="1" applyAlignment="1">
      <alignment horizontal="centerContinuous"/>
    </xf>
    <xf numFmtId="0" fontId="15" fillId="2" borderId="38" xfId="0" applyFont="1" applyFill="1" applyBorder="1"/>
    <xf numFmtId="0" fontId="15" fillId="2" borderId="30" xfId="0" applyFont="1" applyFill="1" applyBorder="1"/>
    <xf numFmtId="0" fontId="15" fillId="2" borderId="51" xfId="0" applyFont="1" applyFill="1" applyBorder="1"/>
    <xf numFmtId="0" fontId="15" fillId="2" borderId="13" xfId="0" applyFont="1" applyFill="1" applyBorder="1"/>
    <xf numFmtId="0" fontId="15" fillId="2" borderId="47" xfId="0" applyFont="1" applyFill="1" applyBorder="1"/>
    <xf numFmtId="0" fontId="15" fillId="2" borderId="26" xfId="0" applyFont="1" applyFill="1" applyBorder="1"/>
    <xf numFmtId="0" fontId="15" fillId="2" borderId="52" xfId="0" applyFont="1" applyFill="1" applyBorder="1"/>
    <xf numFmtId="0" fontId="15" fillId="2" borderId="46" xfId="0" applyFont="1" applyFill="1" applyBorder="1"/>
    <xf numFmtId="0" fontId="23" fillId="2" borderId="0" xfId="0" applyFont="1" applyFill="1" applyAlignment="1">
      <alignment horizontal="right" vertical="top"/>
    </xf>
    <xf numFmtId="0" fontId="35" fillId="2" borderId="0" xfId="0" applyFont="1" applyFill="1"/>
    <xf numFmtId="0" fontId="16" fillId="2" borderId="0" xfId="0" applyFont="1" applyFill="1" applyAlignment="1">
      <alignment vertical="center"/>
    </xf>
    <xf numFmtId="0" fontId="15" fillId="6" borderId="10" xfId="0" applyFont="1" applyFill="1" applyBorder="1" applyAlignment="1">
      <alignment horizontal="center" vertical="center"/>
    </xf>
    <xf numFmtId="0" fontId="15" fillId="2" borderId="10" xfId="0" applyFont="1" applyFill="1" applyBorder="1" applyAlignment="1">
      <alignment vertical="center"/>
    </xf>
    <xf numFmtId="0" fontId="15" fillId="6" borderId="29" xfId="0" applyFont="1" applyFill="1" applyBorder="1" applyAlignment="1">
      <alignment horizontal="center" vertical="center"/>
    </xf>
    <xf numFmtId="0" fontId="15" fillId="2" borderId="10" xfId="0" applyFont="1" applyFill="1" applyBorder="1" applyAlignment="1">
      <alignment horizontal="center" vertical="center"/>
    </xf>
    <xf numFmtId="0" fontId="11" fillId="2" borderId="0" xfId="0" applyFont="1" applyFill="1" applyAlignment="1">
      <alignment vertical="center"/>
    </xf>
    <xf numFmtId="0" fontId="11" fillId="6" borderId="37" xfId="0" applyFont="1" applyFill="1" applyBorder="1" applyAlignment="1">
      <alignment horizontal="center" vertical="center"/>
    </xf>
    <xf numFmtId="0" fontId="11" fillId="6" borderId="53" xfId="0" applyFont="1" applyFill="1" applyBorder="1" applyAlignment="1">
      <alignment horizontal="center" vertical="center"/>
    </xf>
    <xf numFmtId="0" fontId="11" fillId="2" borderId="13" xfId="0" applyFont="1" applyFill="1" applyBorder="1" applyAlignment="1">
      <alignment vertical="center"/>
    </xf>
    <xf numFmtId="0" fontId="15" fillId="2" borderId="42" xfId="0" applyFont="1" applyFill="1" applyBorder="1"/>
    <xf numFmtId="0" fontId="15" fillId="2" borderId="36" xfId="0" applyFont="1" applyFill="1" applyBorder="1"/>
    <xf numFmtId="0" fontId="15" fillId="2" borderId="54" xfId="0" applyFont="1" applyFill="1" applyBorder="1"/>
    <xf numFmtId="0" fontId="15" fillId="2" borderId="55" xfId="0" applyFont="1" applyFill="1" applyBorder="1"/>
    <xf numFmtId="0" fontId="15" fillId="2" borderId="56" xfId="0" applyFont="1" applyFill="1" applyBorder="1"/>
    <xf numFmtId="0" fontId="15" fillId="2" borderId="57" xfId="0" applyFont="1" applyFill="1" applyBorder="1"/>
    <xf numFmtId="0" fontId="15" fillId="2" borderId="58" xfId="0" applyFont="1" applyFill="1" applyBorder="1"/>
    <xf numFmtId="0" fontId="15" fillId="2" borderId="40" xfId="0" applyFont="1" applyFill="1" applyBorder="1"/>
    <xf numFmtId="0" fontId="15" fillId="2" borderId="59" xfId="0" applyFont="1" applyFill="1" applyBorder="1"/>
    <xf numFmtId="0" fontId="15" fillId="2" borderId="60" xfId="0" applyFont="1" applyFill="1" applyBorder="1"/>
    <xf numFmtId="0" fontId="15" fillId="2" borderId="22" xfId="0" applyFont="1" applyFill="1" applyBorder="1" applyAlignment="1">
      <alignment horizontal="centerContinuous"/>
    </xf>
    <xf numFmtId="0" fontId="15" fillId="2" borderId="5" xfId="0" applyFont="1" applyFill="1" applyBorder="1" applyAlignment="1">
      <alignment horizontal="centerContinuous"/>
    </xf>
    <xf numFmtId="0" fontId="15" fillId="2" borderId="22" xfId="0" applyFont="1" applyFill="1" applyBorder="1" applyAlignment="1">
      <alignment horizontal="center"/>
    </xf>
    <xf numFmtId="0" fontId="15" fillId="2" borderId="6" xfId="0" applyFont="1" applyFill="1" applyBorder="1" applyAlignment="1">
      <alignment horizontal="center"/>
    </xf>
    <xf numFmtId="0" fontId="15" fillId="2" borderId="61" xfId="0" applyFont="1" applyFill="1" applyBorder="1" applyAlignment="1">
      <alignment horizontal="center"/>
    </xf>
    <xf numFmtId="0" fontId="15" fillId="2" borderId="42" xfId="0" applyFont="1" applyFill="1" applyBorder="1" applyAlignment="1">
      <alignment vertical="top"/>
    </xf>
    <xf numFmtId="0" fontId="15" fillId="2" borderId="36" xfId="0" applyFont="1" applyFill="1" applyBorder="1" applyAlignment="1">
      <alignment vertical="top" wrapText="1"/>
    </xf>
    <xf numFmtId="0" fontId="15" fillId="2" borderId="62" xfId="0" applyFont="1" applyFill="1" applyBorder="1" applyAlignment="1">
      <alignment horizontal="center"/>
    </xf>
    <xf numFmtId="0" fontId="15" fillId="2" borderId="19" xfId="0" applyFont="1" applyFill="1" applyBorder="1" applyAlignment="1">
      <alignment vertical="top" wrapText="1"/>
    </xf>
    <xf numFmtId="0" fontId="15" fillId="2" borderId="19" xfId="0" applyFont="1" applyFill="1" applyBorder="1" applyAlignment="1">
      <alignment wrapText="1"/>
    </xf>
    <xf numFmtId="0" fontId="15" fillId="2" borderId="0" xfId="0" applyFont="1" applyFill="1" applyAlignment="1">
      <alignment wrapText="1"/>
    </xf>
    <xf numFmtId="0" fontId="15" fillId="2" borderId="10" xfId="0" applyFont="1" applyFill="1" applyBorder="1" applyAlignment="1">
      <alignment horizontal="center"/>
    </xf>
    <xf numFmtId="0" fontId="15" fillId="2" borderId="63" xfId="0" applyFont="1" applyFill="1" applyBorder="1" applyAlignment="1">
      <alignment horizontal="center"/>
    </xf>
    <xf numFmtId="0" fontId="15" fillId="2" borderId="4" xfId="0" applyFont="1" applyFill="1" applyBorder="1" applyAlignment="1">
      <alignment horizontal="center"/>
    </xf>
    <xf numFmtId="0" fontId="36" fillId="2" borderId="0" xfId="0" applyFont="1" applyFill="1" applyAlignment="1">
      <alignment horizontal="center" vertical="top"/>
    </xf>
    <xf numFmtId="0" fontId="37" fillId="2" borderId="0" xfId="0" applyFont="1" applyFill="1" applyAlignment="1">
      <alignment horizontal="right" vertical="top"/>
    </xf>
    <xf numFmtId="0" fontId="15" fillId="7" borderId="10" xfId="0" applyFont="1" applyFill="1" applyBorder="1" applyAlignment="1">
      <alignment horizontal="center" vertical="center"/>
    </xf>
    <xf numFmtId="0" fontId="11" fillId="2" borderId="10" xfId="0" applyFont="1" applyFill="1" applyBorder="1" applyAlignment="1">
      <alignment vertical="center" wrapText="1"/>
    </xf>
    <xf numFmtId="0" fontId="15" fillId="4" borderId="10" xfId="0" applyFont="1" applyFill="1" applyBorder="1" applyAlignment="1">
      <alignment vertical="center"/>
    </xf>
    <xf numFmtId="0" fontId="38" fillId="2" borderId="10" xfId="0" applyFont="1" applyFill="1" applyBorder="1"/>
    <xf numFmtId="0" fontId="15" fillId="2" borderId="10" xfId="0" applyFont="1" applyFill="1" applyBorder="1" applyAlignment="1">
      <alignment vertical="center" shrinkToFit="1"/>
    </xf>
    <xf numFmtId="0" fontId="11" fillId="2" borderId="10" xfId="0" applyFont="1" applyFill="1" applyBorder="1" applyAlignment="1">
      <alignment vertical="center"/>
    </xf>
    <xf numFmtId="0" fontId="23" fillId="0" borderId="10" xfId="0" applyFont="1" applyBorder="1" applyAlignment="1">
      <alignment horizontal="center"/>
    </xf>
    <xf numFmtId="0" fontId="15" fillId="0" borderId="12" xfId="0" applyFont="1" applyBorder="1"/>
    <xf numFmtId="0" fontId="15" fillId="0" borderId="28" xfId="0" applyFont="1" applyBorder="1"/>
    <xf numFmtId="0" fontId="11" fillId="0" borderId="0" xfId="0" applyFont="1" applyAlignment="1">
      <alignment horizontal="right"/>
    </xf>
    <xf numFmtId="0" fontId="39" fillId="0" borderId="0" xfId="0" applyFont="1" applyAlignment="1">
      <alignment horizontal="left"/>
    </xf>
    <xf numFmtId="0" fontId="11" fillId="0" borderId="0" xfId="0" applyFont="1" applyAlignment="1">
      <alignment horizontal="justify"/>
    </xf>
    <xf numFmtId="0" fontId="30" fillId="0" borderId="0" xfId="0" applyFont="1" applyAlignment="1">
      <alignment horizontal="center"/>
    </xf>
    <xf numFmtId="0" fontId="30" fillId="0" borderId="27" xfId="0" applyFont="1" applyBorder="1" applyAlignment="1">
      <alignment horizontal="center"/>
    </xf>
    <xf numFmtId="0" fontId="15" fillId="0" borderId="0" xfId="0" applyFont="1" applyAlignment="1">
      <alignment horizontal="justify"/>
    </xf>
    <xf numFmtId="0" fontId="15" fillId="0" borderId="0" xfId="0" applyFont="1" applyAlignment="1">
      <alignment horizontal="left"/>
    </xf>
    <xf numFmtId="0" fontId="23" fillId="0" borderId="0" xfId="0" applyFont="1" applyAlignment="1">
      <alignment horizontal="left"/>
    </xf>
    <xf numFmtId="0" fontId="3" fillId="2" borderId="28" xfId="0" applyFont="1" applyFill="1" applyBorder="1" applyAlignment="1">
      <alignment vertical="top" wrapText="1"/>
    </xf>
    <xf numFmtId="0" fontId="3" fillId="5" borderId="28" xfId="4" applyFont="1" applyFill="1" applyBorder="1" applyAlignment="1">
      <alignment horizontal="center" vertical="center"/>
    </xf>
    <xf numFmtId="0" fontId="40" fillId="2" borderId="28" xfId="4" applyFont="1" applyFill="1" applyBorder="1" applyAlignment="1">
      <alignment horizontal="center" vertical="center"/>
    </xf>
    <xf numFmtId="0" fontId="3" fillId="2" borderId="0" xfId="0" applyFont="1" applyFill="1"/>
    <xf numFmtId="0" fontId="3" fillId="2" borderId="33" xfId="0" applyFont="1" applyFill="1" applyBorder="1" applyAlignment="1">
      <alignment vertical="top" wrapText="1"/>
    </xf>
    <xf numFmtId="0" fontId="3" fillId="5" borderId="33" xfId="4" applyFont="1" applyFill="1" applyBorder="1" applyAlignment="1">
      <alignment horizontal="center" vertical="center"/>
    </xf>
    <xf numFmtId="0" fontId="40" fillId="2" borderId="33" xfId="4" applyFont="1" applyFill="1" applyBorder="1" applyAlignment="1">
      <alignment horizontal="center" vertical="center"/>
    </xf>
    <xf numFmtId="0" fontId="1" fillId="2" borderId="1" xfId="0" applyFont="1" applyFill="1" applyBorder="1"/>
    <xf numFmtId="0" fontId="15" fillId="2" borderId="10" xfId="0" applyFont="1" applyFill="1" applyBorder="1" applyAlignment="1">
      <alignment horizontal="center" vertical="center" wrapText="1"/>
    </xf>
    <xf numFmtId="0" fontId="3" fillId="2" borderId="10" xfId="0" applyFont="1" applyFill="1" applyBorder="1" applyAlignment="1">
      <alignment vertical="top" wrapText="1"/>
    </xf>
    <xf numFmtId="0" fontId="19" fillId="5" borderId="66" xfId="0" applyFont="1" applyFill="1" applyBorder="1" applyAlignment="1">
      <alignment horizontal="center" vertical="center"/>
    </xf>
    <xf numFmtId="1" fontId="41" fillId="5" borderId="67" xfId="3" applyNumberFormat="1" applyFont="1" applyFill="1" applyBorder="1" applyAlignment="1">
      <alignment horizontal="center" vertical="center"/>
    </xf>
    <xf numFmtId="1" fontId="41" fillId="2" borderId="0" xfId="3" applyNumberFormat="1" applyFont="1" applyFill="1" applyAlignment="1">
      <alignment vertical="top"/>
    </xf>
    <xf numFmtId="1" fontId="41" fillId="2" borderId="0" xfId="0" applyNumberFormat="1" applyFont="1" applyFill="1"/>
    <xf numFmtId="1" fontId="41" fillId="2" borderId="0" xfId="2" applyNumberFormat="1" applyFont="1" applyFill="1" applyAlignment="1">
      <alignment horizontal="center" vertical="center" wrapText="1"/>
    </xf>
    <xf numFmtId="1" fontId="41" fillId="5" borderId="68" xfId="3" applyNumberFormat="1" applyFont="1" applyFill="1" applyBorder="1" applyAlignment="1">
      <alignment horizontal="center" vertical="center"/>
    </xf>
    <xf numFmtId="1" fontId="12" fillId="2" borderId="0" xfId="2" applyNumberFormat="1" applyFont="1" applyFill="1" applyAlignment="1">
      <alignment horizontal="center" vertical="center" wrapText="1"/>
    </xf>
    <xf numFmtId="0" fontId="15" fillId="2" borderId="17" xfId="0" applyFont="1" applyFill="1" applyBorder="1"/>
    <xf numFmtId="0" fontId="15" fillId="2" borderId="19" xfId="0" applyFont="1" applyFill="1" applyBorder="1" applyAlignment="1">
      <alignment horizontal="center" vertical="top" wrapText="1"/>
    </xf>
    <xf numFmtId="0" fontId="11" fillId="2" borderId="16" xfId="0" applyFont="1" applyFill="1" applyBorder="1" applyAlignment="1">
      <alignment horizontal="center" vertical="top"/>
    </xf>
    <xf numFmtId="0" fontId="15" fillId="2" borderId="50" xfId="0" applyFont="1" applyFill="1" applyBorder="1" applyAlignment="1">
      <alignment vertical="top" wrapText="1"/>
    </xf>
    <xf numFmtId="0" fontId="11" fillId="2" borderId="69" xfId="0" applyFont="1" applyFill="1" applyBorder="1" applyAlignment="1">
      <alignment horizontal="center"/>
    </xf>
    <xf numFmtId="0" fontId="3" fillId="2" borderId="34" xfId="0" applyFont="1" applyFill="1" applyBorder="1" applyAlignment="1">
      <alignment horizontal="left"/>
    </xf>
    <xf numFmtId="0" fontId="3" fillId="2" borderId="11" xfId="0" applyFont="1" applyFill="1" applyBorder="1" applyAlignment="1">
      <alignment horizontal="left" vertical="top"/>
    </xf>
    <xf numFmtId="0" fontId="3" fillId="2" borderId="39" xfId="0" applyFont="1" applyFill="1" applyBorder="1" applyAlignment="1">
      <alignment horizontal="left" vertical="top"/>
    </xf>
    <xf numFmtId="0" fontId="11" fillId="6" borderId="70" xfId="0" applyFont="1" applyFill="1" applyBorder="1" applyAlignment="1">
      <alignment horizontal="center" vertical="center"/>
    </xf>
    <xf numFmtId="0" fontId="46" fillId="3" borderId="0" xfId="0" quotePrefix="1" applyFont="1" applyFill="1"/>
    <xf numFmtId="0" fontId="47" fillId="3" borderId="0" xfId="0" applyFont="1" applyFill="1"/>
    <xf numFmtId="0" fontId="24" fillId="3" borderId="0" xfId="0" quotePrefix="1" applyFont="1" applyFill="1"/>
    <xf numFmtId="0" fontId="8" fillId="3" borderId="16" xfId="0" applyFont="1" applyFill="1" applyBorder="1"/>
    <xf numFmtId="0" fontId="3" fillId="2" borderId="27" xfId="0" applyFont="1" applyFill="1" applyBorder="1" applyAlignment="1">
      <alignment horizontal="left" vertical="center"/>
    </xf>
    <xf numFmtId="0" fontId="3" fillId="2" borderId="32" xfId="0" applyFont="1" applyFill="1" applyBorder="1" applyAlignment="1">
      <alignment horizontal="left" vertical="center"/>
    </xf>
    <xf numFmtId="0" fontId="11" fillId="3" borderId="43" xfId="0" applyFont="1" applyFill="1" applyBorder="1" applyAlignment="1">
      <alignment horizontal="center" vertical="center"/>
    </xf>
    <xf numFmtId="0" fontId="11" fillId="3" borderId="12" xfId="0" applyFont="1" applyFill="1" applyBorder="1" applyAlignment="1">
      <alignment horizontal="center" vertical="center"/>
    </xf>
    <xf numFmtId="0" fontId="11" fillId="2" borderId="3" xfId="0" applyFont="1" applyFill="1" applyBorder="1" applyAlignment="1">
      <alignment horizontal="left" vertical="center"/>
    </xf>
    <xf numFmtId="0" fontId="11" fillId="2" borderId="2" xfId="0" applyFont="1" applyFill="1" applyBorder="1" applyAlignment="1">
      <alignment horizontal="left" vertical="center"/>
    </xf>
    <xf numFmtId="0" fontId="11" fillId="2" borderId="76" xfId="0" applyFont="1" applyFill="1" applyBorder="1" applyAlignment="1">
      <alignment horizontal="left" vertical="center"/>
    </xf>
    <xf numFmtId="0" fontId="11" fillId="2" borderId="77" xfId="0" applyFont="1" applyFill="1" applyBorder="1" applyAlignment="1">
      <alignment horizontal="left" vertical="center"/>
    </xf>
    <xf numFmtId="166" fontId="42" fillId="3" borderId="26" xfId="0" applyNumberFormat="1" applyFont="1" applyFill="1" applyBorder="1" applyAlignment="1">
      <alignment horizontal="center"/>
    </xf>
    <xf numFmtId="166" fontId="42" fillId="3" borderId="52" xfId="0" applyNumberFormat="1" applyFont="1" applyFill="1" applyBorder="1" applyAlignment="1">
      <alignment horizontal="center"/>
    </xf>
    <xf numFmtId="166" fontId="42" fillId="3" borderId="80" xfId="0" applyNumberFormat="1" applyFont="1" applyFill="1" applyBorder="1" applyAlignment="1">
      <alignment horizontal="center"/>
    </xf>
    <xf numFmtId="0" fontId="43" fillId="3" borderId="10" xfId="0" applyFont="1" applyFill="1" applyBorder="1" applyAlignment="1">
      <alignment horizontal="center"/>
    </xf>
    <xf numFmtId="0" fontId="43" fillId="3" borderId="65" xfId="0" applyFont="1" applyFill="1" applyBorder="1" applyAlignment="1">
      <alignment horizontal="center"/>
    </xf>
    <xf numFmtId="0" fontId="15" fillId="2" borderId="42" xfId="0" applyFont="1" applyFill="1" applyBorder="1" applyAlignment="1">
      <alignment horizontal="center"/>
    </xf>
    <xf numFmtId="0" fontId="15" fillId="2" borderId="19" xfId="0" applyFont="1" applyFill="1" applyBorder="1" applyAlignment="1">
      <alignment horizontal="center"/>
    </xf>
    <xf numFmtId="0" fontId="15" fillId="2" borderId="82" xfId="0" applyFont="1" applyFill="1" applyBorder="1" applyAlignment="1">
      <alignment horizontal="center"/>
    </xf>
    <xf numFmtId="0" fontId="15" fillId="2" borderId="1" xfId="0" applyFont="1" applyFill="1" applyBorder="1" applyAlignment="1">
      <alignment horizontal="center"/>
    </xf>
    <xf numFmtId="0" fontId="15" fillId="2" borderId="0" xfId="0" applyFont="1" applyFill="1" applyAlignment="1">
      <alignment horizontal="center"/>
    </xf>
    <xf numFmtId="0" fontId="15" fillId="2" borderId="47" xfId="0" applyFont="1" applyFill="1" applyBorder="1" applyAlignment="1">
      <alignment horizontal="center"/>
    </xf>
    <xf numFmtId="0" fontId="15" fillId="2" borderId="21" xfId="0" applyFont="1" applyFill="1" applyBorder="1" applyAlignment="1">
      <alignment horizontal="center"/>
    </xf>
    <xf numFmtId="0" fontId="15" fillId="2" borderId="16" xfId="0" applyFont="1" applyFill="1" applyBorder="1" applyAlignment="1">
      <alignment horizontal="center"/>
    </xf>
    <xf numFmtId="0" fontId="15" fillId="2" borderId="48" xfId="0" applyFont="1" applyFill="1" applyBorder="1" applyAlignment="1">
      <alignment horizontal="center"/>
    </xf>
    <xf numFmtId="0" fontId="15" fillId="4" borderId="7" xfId="0" applyFont="1" applyFill="1" applyBorder="1" applyAlignment="1">
      <alignment horizontal="center" vertical="center"/>
    </xf>
    <xf numFmtId="0" fontId="15" fillId="4" borderId="41" xfId="0" applyFont="1" applyFill="1" applyBorder="1" applyAlignment="1">
      <alignment horizontal="center" vertical="center"/>
    </xf>
    <xf numFmtId="0" fontId="11" fillId="2" borderId="0" xfId="0" applyFont="1" applyFill="1" applyAlignment="1">
      <alignment vertical="center" wrapText="1"/>
    </xf>
    <xf numFmtId="0" fontId="11" fillId="2" borderId="0" xfId="0" applyFont="1" applyFill="1" applyAlignment="1">
      <alignment horizontal="center" vertical="center"/>
    </xf>
    <xf numFmtId="0" fontId="11" fillId="2" borderId="0" xfId="0" applyFont="1" applyFill="1" applyAlignment="1">
      <alignment horizontal="center" vertical="top" wrapText="1"/>
    </xf>
    <xf numFmtId="0" fontId="15" fillId="4" borderId="75" xfId="0" applyFont="1" applyFill="1" applyBorder="1" applyAlignment="1">
      <alignment horizontal="center" vertical="center"/>
    </xf>
    <xf numFmtId="0" fontId="15" fillId="4" borderId="76"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77" xfId="0" applyFont="1" applyFill="1" applyBorder="1" applyAlignment="1">
      <alignment horizontal="center" vertical="center"/>
    </xf>
    <xf numFmtId="0" fontId="26" fillId="9" borderId="22" xfId="0" applyFont="1" applyFill="1" applyBorder="1" applyAlignment="1">
      <alignment horizontal="center" vertical="center"/>
    </xf>
    <xf numFmtId="0" fontId="0" fillId="0" borderId="5" xfId="0" applyBorder="1" applyAlignment="1">
      <alignment horizontal="center" vertical="center"/>
    </xf>
    <xf numFmtId="0" fontId="0" fillId="0" borderId="18" xfId="0" applyBorder="1" applyAlignment="1">
      <alignment horizontal="center" vertical="center"/>
    </xf>
    <xf numFmtId="0" fontId="15" fillId="2" borderId="36" xfId="0" applyFont="1" applyFill="1" applyBorder="1" applyAlignment="1">
      <alignment horizontal="center"/>
    </xf>
    <xf numFmtId="0" fontId="15" fillId="2" borderId="20" xfId="0" applyFont="1" applyFill="1" applyBorder="1" applyAlignment="1">
      <alignment horizontal="center"/>
    </xf>
    <xf numFmtId="0" fontId="15" fillId="2" borderId="13" xfId="0" applyFont="1" applyFill="1" applyBorder="1" applyAlignment="1">
      <alignment horizontal="center"/>
    </xf>
    <xf numFmtId="0" fontId="15" fillId="2" borderId="15" xfId="0" applyFont="1" applyFill="1" applyBorder="1" applyAlignment="1">
      <alignment horizontal="center"/>
    </xf>
    <xf numFmtId="0" fontId="15" fillId="2" borderId="40" xfId="0" applyFont="1" applyFill="1" applyBorder="1" applyAlignment="1">
      <alignment horizontal="center"/>
    </xf>
    <xf numFmtId="0" fontId="15" fillId="2" borderId="17" xfId="0" applyFont="1" applyFill="1" applyBorder="1" applyAlignment="1">
      <alignment horizontal="center"/>
    </xf>
    <xf numFmtId="0" fontId="11" fillId="2" borderId="0" xfId="0" applyFont="1" applyFill="1" applyAlignment="1">
      <alignment horizontal="left" vertical="center"/>
    </xf>
    <xf numFmtId="0" fontId="25" fillId="3" borderId="7"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11" fillId="3" borderId="9"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25" fillId="3" borderId="37" xfId="0" applyFont="1" applyFill="1" applyBorder="1" applyAlignment="1">
      <alignment horizontal="center" vertical="center" wrapText="1"/>
    </xf>
    <xf numFmtId="165" fontId="42" fillId="8" borderId="10" xfId="0" quotePrefix="1" applyNumberFormat="1" applyFont="1" applyFill="1" applyBorder="1" applyAlignment="1">
      <alignment horizontal="center"/>
    </xf>
    <xf numFmtId="165" fontId="42" fillId="8" borderId="10" xfId="0" applyNumberFormat="1" applyFont="1" applyFill="1" applyBorder="1" applyAlignment="1">
      <alignment horizontal="center"/>
    </xf>
    <xf numFmtId="165" fontId="42" fillId="8" borderId="65" xfId="0" applyNumberFormat="1" applyFont="1" applyFill="1" applyBorder="1" applyAlignment="1">
      <alignment horizontal="center"/>
    </xf>
    <xf numFmtId="166" fontId="42" fillId="3" borderId="29" xfId="0" applyNumberFormat="1" applyFont="1" applyFill="1" applyBorder="1" applyAlignment="1">
      <alignment horizontal="center"/>
    </xf>
    <xf numFmtId="166" fontId="42" fillId="3" borderId="3" xfId="0" applyNumberFormat="1" applyFont="1" applyFill="1" applyBorder="1" applyAlignment="1">
      <alignment horizontal="center"/>
    </xf>
    <xf numFmtId="166" fontId="42" fillId="3" borderId="2" xfId="0" applyNumberFormat="1" applyFont="1" applyFill="1" applyBorder="1" applyAlignment="1">
      <alignment horizontal="center"/>
    </xf>
    <xf numFmtId="0" fontId="11" fillId="3" borderId="12" xfId="0" applyFont="1" applyFill="1" applyBorder="1" applyAlignment="1">
      <alignment horizontal="center" vertical="center" textRotation="90"/>
    </xf>
    <xf numFmtId="0" fontId="11" fillId="3" borderId="27" xfId="0" applyFont="1" applyFill="1" applyBorder="1" applyAlignment="1">
      <alignment horizontal="center" vertical="center" textRotation="90"/>
    </xf>
    <xf numFmtId="0" fontId="11" fillId="3" borderId="10" xfId="0" applyFont="1" applyFill="1" applyBorder="1" applyAlignment="1">
      <alignment horizontal="left" vertical="center"/>
    </xf>
    <xf numFmtId="0" fontId="11" fillId="3" borderId="29" xfId="0" applyFont="1" applyFill="1" applyBorder="1" applyAlignment="1">
      <alignment horizontal="left" vertical="center"/>
    </xf>
    <xf numFmtId="0" fontId="11" fillId="3" borderId="2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81"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10" xfId="0" applyFont="1" applyFill="1" applyBorder="1" applyAlignment="1">
      <alignment horizontal="left" vertical="center"/>
    </xf>
    <xf numFmtId="0" fontId="11" fillId="3" borderId="29" xfId="0" applyFont="1" applyFill="1" applyBorder="1" applyAlignment="1">
      <alignment horizontal="center" vertical="center"/>
    </xf>
    <xf numFmtId="0" fontId="15" fillId="2" borderId="10" xfId="0" quotePrefix="1" applyFont="1" applyFill="1" applyBorder="1" applyAlignment="1">
      <alignment horizontal="left" vertical="center" wrapText="1"/>
    </xf>
    <xf numFmtId="0" fontId="15" fillId="2" borderId="65" xfId="0" applyFont="1" applyFill="1" applyBorder="1" applyAlignment="1">
      <alignment horizontal="left" vertical="center"/>
    </xf>
    <xf numFmtId="0" fontId="45" fillId="3" borderId="7" xfId="0" applyFont="1" applyFill="1" applyBorder="1" applyAlignment="1">
      <alignment horizontal="center" vertical="center" wrapText="1"/>
    </xf>
    <xf numFmtId="0" fontId="45" fillId="3" borderId="41" xfId="0" applyFont="1" applyFill="1" applyBorder="1" applyAlignment="1">
      <alignment horizontal="center" vertical="center"/>
    </xf>
    <xf numFmtId="0" fontId="15" fillId="2" borderId="41" xfId="0" applyFont="1" applyFill="1" applyBorder="1" applyAlignment="1">
      <alignment horizontal="left" vertical="center"/>
    </xf>
    <xf numFmtId="0" fontId="15" fillId="2" borderId="53" xfId="0" applyFont="1" applyFill="1" applyBorder="1" applyAlignment="1">
      <alignment horizontal="left" vertical="center"/>
    </xf>
    <xf numFmtId="0" fontId="48" fillId="3" borderId="29" xfId="0" applyFont="1" applyFill="1" applyBorder="1" applyAlignment="1">
      <alignment horizontal="left" vertical="center"/>
    </xf>
    <xf numFmtId="0" fontId="48" fillId="3" borderId="3" xfId="0" applyFont="1" applyFill="1" applyBorder="1" applyAlignment="1">
      <alignment horizontal="left" vertical="center"/>
    </xf>
    <xf numFmtId="0" fontId="24" fillId="3" borderId="8" xfId="0" applyFont="1" applyFill="1" applyBorder="1" applyAlignment="1">
      <alignment horizontal="center" vertical="center"/>
    </xf>
    <xf numFmtId="0" fontId="24" fillId="3" borderId="10" xfId="0" applyFont="1" applyFill="1" applyBorder="1" applyAlignment="1">
      <alignment horizontal="center" vertical="center"/>
    </xf>
    <xf numFmtId="0" fontId="11" fillId="3" borderId="57"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51" xfId="0" applyFont="1" applyFill="1" applyBorder="1" applyAlignment="1">
      <alignment horizontal="center" vertical="center"/>
    </xf>
    <xf numFmtId="0" fontId="11" fillId="3" borderId="79" xfId="0" applyFont="1" applyFill="1" applyBorder="1" applyAlignment="1">
      <alignment horizontal="center" vertical="center"/>
    </xf>
    <xf numFmtId="0" fontId="11" fillId="3" borderId="52" xfId="0" applyFont="1" applyFill="1" applyBorder="1" applyAlignment="1">
      <alignment horizontal="center" vertical="center"/>
    </xf>
    <xf numFmtId="0" fontId="11" fillId="3" borderId="46" xfId="0" applyFont="1" applyFill="1" applyBorder="1" applyAlignment="1">
      <alignment horizontal="center" vertical="center"/>
    </xf>
    <xf numFmtId="0" fontId="15" fillId="2" borderId="38" xfId="0" applyFont="1" applyFill="1" applyBorder="1" applyAlignment="1">
      <alignment horizontal="left" vertical="center"/>
    </xf>
    <xf numFmtId="0" fontId="15" fillId="2" borderId="30" xfId="0" applyFont="1" applyFill="1" applyBorder="1" applyAlignment="1">
      <alignment horizontal="left" vertical="center"/>
    </xf>
    <xf numFmtId="0" fontId="15" fillId="2" borderId="73" xfId="0" applyFont="1" applyFill="1" applyBorder="1" applyAlignment="1">
      <alignment horizontal="left" vertical="center"/>
    </xf>
    <xf numFmtId="0" fontId="15" fillId="2" borderId="26" xfId="0" applyFont="1" applyFill="1" applyBorder="1" applyAlignment="1">
      <alignment horizontal="left" vertical="center"/>
    </xf>
    <xf numFmtId="0" fontId="15" fillId="2" borderId="52" xfId="0" applyFont="1" applyFill="1" applyBorder="1" applyAlignment="1">
      <alignment horizontal="left" vertical="center"/>
    </xf>
    <xf numFmtId="0" fontId="15" fillId="2" borderId="80" xfId="0" applyFont="1" applyFill="1" applyBorder="1" applyAlignment="1">
      <alignment horizontal="left" vertical="center"/>
    </xf>
    <xf numFmtId="0" fontId="15" fillId="2" borderId="51" xfId="0" applyFont="1" applyFill="1" applyBorder="1" applyAlignment="1">
      <alignment horizontal="left" vertical="center"/>
    </xf>
    <xf numFmtId="0" fontId="25" fillId="3" borderId="29"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7" fillId="3" borderId="10" xfId="0" applyFont="1" applyFill="1" applyBorder="1" applyAlignment="1">
      <alignment horizontal="left" vertical="center"/>
    </xf>
    <xf numFmtId="0" fontId="27" fillId="3" borderId="29" xfId="0" applyFont="1" applyFill="1" applyBorder="1" applyAlignment="1">
      <alignment horizontal="left" vertical="center"/>
    </xf>
    <xf numFmtId="0" fontId="11" fillId="3" borderId="75" xfId="0" applyFont="1" applyFill="1" applyBorder="1" applyAlignment="1">
      <alignment horizontal="center" vertical="center"/>
    </xf>
    <xf numFmtId="0" fontId="11" fillId="3" borderId="76" xfId="0" applyFont="1" applyFill="1" applyBorder="1" applyAlignment="1">
      <alignment horizontal="center" vertical="center"/>
    </xf>
    <xf numFmtId="0" fontId="11" fillId="3" borderId="49" xfId="0" applyFont="1" applyFill="1" applyBorder="1" applyAlignment="1">
      <alignment horizontal="center" vertical="center"/>
    </xf>
    <xf numFmtId="0" fontId="27" fillId="3" borderId="10" xfId="0" applyFont="1" applyFill="1" applyBorder="1" applyAlignment="1">
      <alignment vertical="center"/>
    </xf>
    <xf numFmtId="0" fontId="27" fillId="3" borderId="29" xfId="0" applyFont="1" applyFill="1" applyBorder="1" applyAlignment="1">
      <alignment vertical="center"/>
    </xf>
    <xf numFmtId="0" fontId="11" fillId="3" borderId="10" xfId="0" applyFont="1" applyFill="1" applyBorder="1" applyAlignment="1">
      <alignment vertical="center"/>
    </xf>
    <xf numFmtId="0" fontId="11" fillId="3" borderId="29" xfId="0" applyFont="1" applyFill="1" applyBorder="1" applyAlignment="1">
      <alignment vertical="center"/>
    </xf>
    <xf numFmtId="0" fontId="11" fillId="3" borderId="3" xfId="0" applyFont="1" applyFill="1" applyBorder="1" applyAlignment="1">
      <alignment horizontal="left" vertical="center"/>
    </xf>
    <xf numFmtId="166" fontId="42" fillId="3" borderId="31" xfId="0" applyNumberFormat="1" applyFont="1" applyFill="1" applyBorder="1" applyAlignment="1">
      <alignment horizontal="center"/>
    </xf>
    <xf numFmtId="166" fontId="42" fillId="3" borderId="76" xfId="0" applyNumberFormat="1" applyFont="1" applyFill="1" applyBorder="1" applyAlignment="1">
      <alignment horizontal="center"/>
    </xf>
    <xf numFmtId="166" fontId="42" fillId="3" borderId="77" xfId="0" applyNumberFormat="1" applyFont="1" applyFill="1" applyBorder="1" applyAlignment="1">
      <alignment horizontal="center"/>
    </xf>
    <xf numFmtId="0" fontId="11" fillId="3" borderId="31" xfId="0" applyFont="1" applyFill="1" applyBorder="1" applyAlignment="1">
      <alignment horizontal="left" vertical="center"/>
    </xf>
    <xf numFmtId="0" fontId="11" fillId="3" borderId="76" xfId="0" applyFont="1" applyFill="1" applyBorder="1" applyAlignment="1">
      <alignment horizontal="left" vertical="center"/>
    </xf>
    <xf numFmtId="0" fontId="11" fillId="3" borderId="11" xfId="0" applyFont="1" applyFill="1" applyBorder="1" applyAlignment="1">
      <alignment horizontal="center" vertical="center"/>
    </xf>
    <xf numFmtId="0" fontId="11" fillId="3" borderId="2" xfId="0" applyFont="1" applyFill="1" applyBorder="1" applyAlignment="1">
      <alignment horizontal="left" vertical="center"/>
    </xf>
    <xf numFmtId="0" fontId="23" fillId="11" borderId="75" xfId="0" applyFont="1" applyFill="1" applyBorder="1" applyAlignment="1">
      <alignment horizontal="center" vertical="center" wrapText="1"/>
    </xf>
    <xf numFmtId="0" fontId="23" fillId="11" borderId="49" xfId="0" applyFont="1" applyFill="1" applyBorder="1" applyAlignment="1">
      <alignment horizontal="center" vertical="center" wrapText="1"/>
    </xf>
    <xf numFmtId="0" fontId="15" fillId="4" borderId="53" xfId="0" applyFont="1" applyFill="1" applyBorder="1" applyAlignment="1">
      <alignment horizontal="center" vertical="center"/>
    </xf>
    <xf numFmtId="0" fontId="23" fillId="3" borderId="44" xfId="0" applyFont="1" applyFill="1" applyBorder="1" applyAlignment="1">
      <alignment horizontal="center" vertical="center"/>
    </xf>
    <xf numFmtId="0" fontId="23" fillId="3" borderId="28" xfId="0" applyFont="1" applyFill="1" applyBorder="1" applyAlignment="1">
      <alignment horizontal="center" vertical="center"/>
    </xf>
    <xf numFmtId="0" fontId="15" fillId="2" borderId="19" xfId="1" applyNumberFormat="1" applyFont="1" applyFill="1" applyBorder="1" applyAlignment="1">
      <alignment horizontal="center"/>
    </xf>
    <xf numFmtId="0" fontId="11" fillId="8" borderId="9"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25" fillId="3" borderId="31" xfId="0" applyFont="1" applyFill="1" applyBorder="1" applyAlignment="1">
      <alignment horizontal="center" vertical="center" wrapText="1"/>
    </xf>
    <xf numFmtId="0" fontId="25" fillId="3" borderId="76" xfId="0" applyFont="1" applyFill="1" applyBorder="1" applyAlignment="1">
      <alignment horizontal="center" vertical="center" wrapText="1"/>
    </xf>
    <xf numFmtId="0" fontId="25" fillId="3" borderId="77"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3" borderId="0" xfId="0" applyFont="1" applyFill="1" applyAlignment="1">
      <alignment horizontal="center" vertical="center"/>
    </xf>
    <xf numFmtId="166" fontId="44" fillId="9" borderId="40" xfId="0" applyNumberFormat="1" applyFont="1" applyFill="1" applyBorder="1" applyAlignment="1">
      <alignment horizontal="center"/>
    </xf>
    <xf numFmtId="0" fontId="44" fillId="9" borderId="16" xfId="0" applyFont="1" applyFill="1" applyBorder="1" applyAlignment="1">
      <alignment horizontal="center"/>
    </xf>
    <xf numFmtId="0" fontId="44" fillId="9" borderId="17" xfId="0" applyFont="1" applyFill="1" applyBorder="1" applyAlignment="1">
      <alignment horizontal="center"/>
    </xf>
    <xf numFmtId="0" fontId="23" fillId="10" borderId="9" xfId="0" applyFont="1" applyFill="1" applyBorder="1" applyAlignment="1">
      <alignment horizontal="center" vertical="center" wrapText="1"/>
    </xf>
    <xf numFmtId="0" fontId="23" fillId="10" borderId="4"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23" fillId="7" borderId="4" xfId="0" applyFont="1" applyFill="1" applyBorder="1" applyAlignment="1">
      <alignment horizontal="center" vertical="center" wrapText="1"/>
    </xf>
    <xf numFmtId="0" fontId="23" fillId="11" borderId="9"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11" fillId="3" borderId="37" xfId="0" applyFont="1" applyFill="1" applyBorder="1" applyAlignment="1">
      <alignment horizontal="center" vertical="center"/>
    </xf>
    <xf numFmtId="0" fontId="11" fillId="3" borderId="72" xfId="0" applyFont="1" applyFill="1" applyBorder="1" applyAlignment="1">
      <alignment horizontal="center" vertical="center"/>
    </xf>
    <xf numFmtId="166" fontId="20" fillId="3" borderId="5" xfId="0" applyNumberFormat="1" applyFont="1" applyFill="1" applyBorder="1" applyAlignment="1">
      <alignment horizontal="center" vertical="center"/>
    </xf>
    <xf numFmtId="0" fontId="19" fillId="3" borderId="4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18" xfId="0" applyFont="1" applyFill="1" applyBorder="1" applyAlignment="1">
      <alignment horizontal="center" vertical="center"/>
    </xf>
    <xf numFmtId="0" fontId="11" fillId="3" borderId="70" xfId="0" applyFont="1" applyFill="1" applyBorder="1" applyAlignment="1">
      <alignment horizontal="center" vertical="center"/>
    </xf>
    <xf numFmtId="0" fontId="11" fillId="3" borderId="71" xfId="0" applyFont="1" applyFill="1" applyBorder="1" applyAlignment="1">
      <alignment horizontal="center" vertical="center"/>
    </xf>
    <xf numFmtId="0" fontId="11" fillId="3" borderId="78"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53" xfId="0" applyFont="1" applyFill="1" applyBorder="1" applyAlignment="1">
      <alignment horizontal="center" vertical="center"/>
    </xf>
    <xf numFmtId="1" fontId="41" fillId="5" borderId="54" xfId="3" applyNumberFormat="1" applyFont="1" applyFill="1" applyBorder="1" applyAlignment="1">
      <alignment horizontal="center" vertical="center"/>
    </xf>
    <xf numFmtId="1" fontId="41" fillId="5" borderId="64" xfId="3" applyNumberFormat="1" applyFont="1" applyFill="1" applyBorder="1" applyAlignment="1">
      <alignment horizontal="center" vertical="center"/>
    </xf>
    <xf numFmtId="0" fontId="11" fillId="5" borderId="35" xfId="2" applyFont="1" applyFill="1" applyBorder="1" applyAlignment="1">
      <alignment horizontal="center" vertical="center" wrapText="1"/>
    </xf>
    <xf numFmtId="0" fontId="11" fillId="5" borderId="28" xfId="2" applyFont="1" applyFill="1" applyBorder="1" applyAlignment="1">
      <alignment horizontal="center" vertical="center" wrapText="1"/>
    </xf>
    <xf numFmtId="1" fontId="41" fillId="5" borderId="67" xfId="3" applyNumberFormat="1" applyFont="1" applyFill="1" applyBorder="1" applyAlignment="1">
      <alignment horizontal="center" vertical="center"/>
    </xf>
    <xf numFmtId="1" fontId="41" fillId="5" borderId="74" xfId="3" applyNumberFormat="1" applyFont="1" applyFill="1" applyBorder="1" applyAlignment="1">
      <alignment horizontal="center" vertical="center"/>
    </xf>
    <xf numFmtId="0" fontId="11" fillId="5" borderId="27" xfId="4" applyFont="1" applyFill="1" applyBorder="1" applyAlignment="1">
      <alignment horizontal="center" vertical="center" wrapText="1"/>
    </xf>
    <xf numFmtId="0" fontId="11" fillId="5" borderId="27" xfId="4" applyFont="1" applyFill="1" applyBorder="1" applyAlignment="1">
      <alignment horizontal="center" vertical="center"/>
    </xf>
    <xf numFmtId="0" fontId="28" fillId="5" borderId="36" xfId="0" applyFont="1" applyFill="1" applyBorder="1" applyAlignment="1">
      <alignment horizontal="center" vertical="center"/>
    </xf>
    <xf numFmtId="0" fontId="28" fillId="5" borderId="82" xfId="0" applyFont="1" applyFill="1" applyBorder="1" applyAlignment="1">
      <alignment horizontal="center" vertical="center"/>
    </xf>
    <xf numFmtId="0" fontId="28" fillId="5" borderId="23" xfId="0" applyFont="1" applyFill="1" applyBorder="1" applyAlignment="1">
      <alignment horizontal="center" vertical="center"/>
    </xf>
    <xf numFmtId="0" fontId="28" fillId="5" borderId="87" xfId="0" applyFont="1" applyFill="1" applyBorder="1" applyAlignment="1">
      <alignment horizontal="center" vertical="center"/>
    </xf>
    <xf numFmtId="0" fontId="11" fillId="2" borderId="34" xfId="2" applyFont="1" applyFill="1" applyBorder="1" applyAlignment="1">
      <alignment horizontal="center" vertical="top"/>
    </xf>
    <xf numFmtId="0" fontId="11" fillId="2" borderId="11" xfId="2" applyFont="1" applyFill="1" applyBorder="1" applyAlignment="1">
      <alignment horizontal="center" vertical="top"/>
    </xf>
    <xf numFmtId="0" fontId="11" fillId="2" borderId="39" xfId="2" applyFont="1" applyFill="1" applyBorder="1" applyAlignment="1">
      <alignment horizontal="center" vertical="top"/>
    </xf>
    <xf numFmtId="0" fontId="11" fillId="2" borderId="13" xfId="2" applyFont="1" applyFill="1" applyBorder="1" applyAlignment="1">
      <alignment horizontal="left" vertical="top" wrapText="1"/>
    </xf>
    <xf numFmtId="0" fontId="11" fillId="2" borderId="47" xfId="2" applyFont="1" applyFill="1" applyBorder="1" applyAlignment="1">
      <alignment horizontal="left" vertical="top" wrapText="1"/>
    </xf>
    <xf numFmtId="0" fontId="11" fillId="2" borderId="40" xfId="2" applyFont="1" applyFill="1" applyBorder="1" applyAlignment="1">
      <alignment horizontal="left" vertical="top" wrapText="1"/>
    </xf>
    <xf numFmtId="0" fontId="11" fillId="2" borderId="48" xfId="2" applyFont="1" applyFill="1" applyBorder="1" applyAlignment="1">
      <alignment horizontal="left" vertical="top" wrapText="1"/>
    </xf>
    <xf numFmtId="0" fontId="11" fillId="2" borderId="36" xfId="2" applyFont="1" applyFill="1" applyBorder="1" applyAlignment="1">
      <alignment horizontal="left" vertical="top" wrapText="1"/>
    </xf>
    <xf numFmtId="0" fontId="11" fillId="2" borderId="82" xfId="2" applyFont="1" applyFill="1" applyBorder="1" applyAlignment="1">
      <alignment horizontal="left" vertical="top" wrapText="1"/>
    </xf>
    <xf numFmtId="0" fontId="11" fillId="5" borderId="35" xfId="4" applyFont="1" applyFill="1" applyBorder="1" applyAlignment="1">
      <alignment horizontal="center" vertical="center" wrapText="1"/>
    </xf>
    <xf numFmtId="0" fontId="11" fillId="5" borderId="32" xfId="4" applyFont="1" applyFill="1" applyBorder="1" applyAlignment="1">
      <alignment horizontal="center" vertical="center"/>
    </xf>
    <xf numFmtId="0" fontId="11" fillId="2" borderId="12" xfId="3" applyFont="1" applyFill="1" applyBorder="1" applyAlignment="1">
      <alignment horizontal="left" vertical="top" wrapText="1"/>
    </xf>
    <xf numFmtId="0" fontId="11" fillId="2" borderId="28" xfId="3" applyFont="1" applyFill="1" applyBorder="1" applyAlignment="1">
      <alignment horizontal="left" vertical="top" wrapText="1"/>
    </xf>
    <xf numFmtId="0" fontId="28" fillId="5" borderId="34" xfId="0" applyFont="1" applyFill="1" applyBorder="1" applyAlignment="1">
      <alignment horizontal="center" vertical="top"/>
    </xf>
    <xf numFmtId="0" fontId="28" fillId="5" borderId="86" xfId="0" applyFont="1" applyFill="1" applyBorder="1" applyAlignment="1">
      <alignment horizontal="center" vertical="top"/>
    </xf>
    <xf numFmtId="0" fontId="11" fillId="5" borderId="32" xfId="4" applyFont="1" applyFill="1" applyBorder="1" applyAlignment="1">
      <alignment horizontal="center" vertical="center" wrapText="1"/>
    </xf>
    <xf numFmtId="0" fontId="28" fillId="12" borderId="29" xfId="0" applyFont="1" applyFill="1" applyBorder="1" applyAlignment="1">
      <alignment horizontal="center" vertical="center"/>
    </xf>
    <xf numFmtId="0" fontId="28" fillId="12" borderId="4" xfId="0" applyFont="1" applyFill="1" applyBorder="1" applyAlignment="1">
      <alignment horizontal="center" vertical="center"/>
    </xf>
    <xf numFmtId="0" fontId="28" fillId="2" borderId="52" xfId="0" applyFont="1" applyFill="1" applyBorder="1" applyAlignment="1">
      <alignment horizontal="center"/>
    </xf>
    <xf numFmtId="0" fontId="11" fillId="2" borderId="84" xfId="0" applyFont="1" applyFill="1" applyBorder="1" applyAlignment="1">
      <alignment horizontal="left" vertical="top" wrapText="1"/>
    </xf>
    <xf numFmtId="0" fontId="11" fillId="2" borderId="27" xfId="0" applyFont="1" applyFill="1" applyBorder="1" applyAlignment="1">
      <alignment horizontal="left" vertical="top" wrapText="1"/>
    </xf>
    <xf numFmtId="0" fontId="11" fillId="2" borderId="32" xfId="0" applyFont="1" applyFill="1" applyBorder="1" applyAlignment="1">
      <alignment horizontal="left" vertical="top" wrapText="1"/>
    </xf>
    <xf numFmtId="0" fontId="11" fillId="2" borderId="35" xfId="0" applyFont="1" applyFill="1" applyBorder="1" applyAlignment="1">
      <alignment horizontal="left" vertical="top" wrapText="1"/>
    </xf>
    <xf numFmtId="0" fontId="15" fillId="2" borderId="32" xfId="0" applyFont="1" applyFill="1" applyBorder="1" applyAlignment="1">
      <alignment horizontal="left" vertical="top" wrapText="1"/>
    </xf>
    <xf numFmtId="0" fontId="28" fillId="5" borderId="35" xfId="0" applyFont="1" applyFill="1" applyBorder="1" applyAlignment="1">
      <alignment horizontal="center" vertical="center"/>
    </xf>
    <xf numFmtId="0" fontId="28" fillId="5" borderId="25" xfId="0" applyFont="1" applyFill="1" applyBorder="1" applyAlignment="1">
      <alignment horizontal="center" vertical="center"/>
    </xf>
    <xf numFmtId="0" fontId="28" fillId="5" borderId="37" xfId="0" applyFont="1" applyFill="1" applyBorder="1" applyAlignment="1">
      <alignment horizontal="center" vertical="center"/>
    </xf>
    <xf numFmtId="0" fontId="28" fillId="5" borderId="72" xfId="0" applyFont="1" applyFill="1" applyBorder="1" applyAlignment="1">
      <alignment horizontal="center" vertical="center"/>
    </xf>
    <xf numFmtId="0" fontId="28" fillId="5" borderId="71" xfId="0" applyFont="1" applyFill="1" applyBorder="1" applyAlignment="1">
      <alignment horizontal="center" vertical="center"/>
    </xf>
    <xf numFmtId="0" fontId="28" fillId="11" borderId="29" xfId="0" applyFont="1" applyFill="1" applyBorder="1" applyAlignment="1">
      <alignment horizontal="center" vertical="center"/>
    </xf>
    <xf numFmtId="0" fontId="28" fillId="11" borderId="4" xfId="0" applyFont="1" applyFill="1" applyBorder="1" applyAlignment="1">
      <alignment horizontal="center" vertical="center"/>
    </xf>
    <xf numFmtId="0" fontId="15" fillId="0" borderId="27" xfId="0" applyFont="1" applyBorder="1" applyAlignment="1">
      <alignment horizontal="left" vertical="top" wrapText="1"/>
    </xf>
    <xf numFmtId="0" fontId="11" fillId="2" borderId="6" xfId="2" applyFont="1" applyFill="1" applyBorder="1" applyAlignment="1">
      <alignment horizontal="left" vertical="top" wrapText="1"/>
    </xf>
    <xf numFmtId="0" fontId="11" fillId="2" borderId="81" xfId="2" applyFont="1" applyFill="1" applyBorder="1" applyAlignment="1">
      <alignment horizontal="left" vertical="top" wrapText="1"/>
    </xf>
    <xf numFmtId="0" fontId="28" fillId="7" borderId="29" xfId="0" applyFont="1" applyFill="1" applyBorder="1" applyAlignment="1">
      <alignment horizontal="center" vertical="center"/>
    </xf>
    <xf numFmtId="0" fontId="28" fillId="7" borderId="4" xfId="0" applyFont="1" applyFill="1" applyBorder="1" applyAlignment="1">
      <alignment horizontal="center" vertical="center"/>
    </xf>
    <xf numFmtId="0" fontId="11" fillId="2" borderId="28" xfId="0" applyFont="1" applyFill="1" applyBorder="1" applyAlignment="1">
      <alignment horizontal="left" vertical="top" wrapText="1"/>
    </xf>
    <xf numFmtId="0" fontId="11" fillId="2" borderId="10" xfId="0" applyFont="1" applyFill="1" applyBorder="1" applyAlignment="1">
      <alignment horizontal="left" vertical="top" wrapText="1"/>
    </xf>
    <xf numFmtId="0" fontId="11" fillId="2" borderId="33" xfId="0" applyFont="1" applyFill="1" applyBorder="1" applyAlignment="1">
      <alignment horizontal="left" vertical="top" wrapText="1"/>
    </xf>
    <xf numFmtId="0" fontId="15" fillId="0" borderId="32" xfId="0" applyFont="1" applyBorder="1" applyAlignment="1">
      <alignment horizontal="left" vertical="top" wrapText="1"/>
    </xf>
    <xf numFmtId="0" fontId="28" fillId="5" borderId="78" xfId="0" applyFont="1" applyFill="1" applyBorder="1" applyAlignment="1">
      <alignment horizontal="center" vertical="center"/>
    </xf>
    <xf numFmtId="0" fontId="8" fillId="2" borderId="29" xfId="3" applyFont="1" applyFill="1" applyBorder="1" applyAlignment="1">
      <alignment horizontal="left" vertical="top" wrapText="1"/>
    </xf>
    <xf numFmtId="0" fontId="24" fillId="2" borderId="4" xfId="3" applyFont="1" applyFill="1" applyBorder="1" applyAlignment="1">
      <alignment horizontal="left" vertical="top" wrapText="1"/>
    </xf>
    <xf numFmtId="0" fontId="11" fillId="2" borderId="83" xfId="3" applyFont="1" applyFill="1" applyBorder="1" applyAlignment="1">
      <alignment horizontal="center" vertical="top" wrapText="1"/>
    </xf>
    <xf numFmtId="0" fontId="11" fillId="2" borderId="11" xfId="3" applyFont="1" applyFill="1" applyBorder="1" applyAlignment="1">
      <alignment horizontal="center" vertical="top" wrapText="1"/>
    </xf>
    <xf numFmtId="0" fontId="11" fillId="2" borderId="39" xfId="3" applyFont="1" applyFill="1" applyBorder="1" applyAlignment="1">
      <alignment horizontal="center" vertical="top" wrapText="1"/>
    </xf>
    <xf numFmtId="0" fontId="11" fillId="5" borderId="84" xfId="4" applyFont="1" applyFill="1" applyBorder="1" applyAlignment="1">
      <alignment horizontal="center" vertical="center" wrapText="1"/>
    </xf>
    <xf numFmtId="1" fontId="41" fillId="5" borderId="85" xfId="3" applyNumberFormat="1" applyFont="1" applyFill="1" applyBorder="1" applyAlignment="1">
      <alignment horizontal="center" vertical="center"/>
    </xf>
    <xf numFmtId="0" fontId="11" fillId="2" borderId="35" xfId="0" applyFont="1" applyFill="1" applyBorder="1" applyAlignment="1">
      <alignment horizontal="center" vertical="top" wrapText="1"/>
    </xf>
    <xf numFmtId="0" fontId="11" fillId="2" borderId="32" xfId="0" applyFont="1" applyFill="1" applyBorder="1" applyAlignment="1">
      <alignment horizontal="center" vertical="top" wrapText="1"/>
    </xf>
    <xf numFmtId="0" fontId="11" fillId="2" borderId="13" xfId="0" applyFont="1" applyFill="1" applyBorder="1" applyAlignment="1">
      <alignment horizontal="left" vertical="top" wrapText="1"/>
    </xf>
    <xf numFmtId="0" fontId="15" fillId="5" borderId="29" xfId="0" applyFont="1" applyFill="1" applyBorder="1" applyAlignment="1">
      <alignment horizont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1" fillId="2" borderId="29"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9" xfId="0" applyFont="1" applyFill="1" applyBorder="1" applyAlignment="1">
      <alignment horizontal="center" vertical="center"/>
    </xf>
    <xf numFmtId="0" fontId="11" fillId="2" borderId="4"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2" xfId="0" applyFont="1" applyFill="1" applyBorder="1" applyAlignment="1">
      <alignment horizontal="center"/>
    </xf>
    <xf numFmtId="0" fontId="15" fillId="2" borderId="88" xfId="0" applyFont="1" applyFill="1" applyBorder="1" applyAlignment="1">
      <alignment horizontal="center"/>
    </xf>
    <xf numFmtId="0" fontId="15" fillId="2" borderId="54" xfId="0" applyFont="1" applyFill="1" applyBorder="1" applyAlignment="1">
      <alignment horizontal="left" vertical="top" wrapText="1"/>
    </xf>
    <xf numFmtId="0" fontId="15" fillId="2" borderId="67" xfId="0" applyFont="1" applyFill="1" applyBorder="1" applyAlignment="1">
      <alignment horizontal="left" vertical="top" wrapText="1"/>
    </xf>
    <xf numFmtId="0" fontId="15" fillId="2" borderId="74" xfId="0" applyFont="1" applyFill="1" applyBorder="1" applyAlignment="1">
      <alignment horizontal="left" vertical="top" wrapText="1"/>
    </xf>
    <xf numFmtId="0" fontId="15" fillId="2" borderId="51" xfId="0" applyFont="1" applyFill="1" applyBorder="1"/>
    <xf numFmtId="0" fontId="15" fillId="2" borderId="47" xfId="0" applyFont="1" applyFill="1" applyBorder="1"/>
    <xf numFmtId="0" fontId="15" fillId="2" borderId="46" xfId="0" applyFont="1" applyFill="1" applyBorder="1"/>
    <xf numFmtId="0" fontId="15" fillId="2" borderId="0" xfId="0" applyFont="1" applyFill="1" applyAlignment="1">
      <alignment vertical="top"/>
    </xf>
    <xf numFmtId="0" fontId="36" fillId="2" borderId="0" xfId="0" applyFont="1" applyFill="1" applyAlignment="1">
      <alignment horizontal="center" vertical="top" wrapText="1"/>
    </xf>
    <xf numFmtId="0" fontId="15" fillId="2" borderId="10" xfId="0" applyFont="1" applyFill="1" applyBorder="1" applyAlignment="1">
      <alignment vertical="top"/>
    </xf>
    <xf numFmtId="0" fontId="15" fillId="2" borderId="63" xfId="0" applyFont="1" applyFill="1" applyBorder="1" applyAlignment="1">
      <alignment vertical="top"/>
    </xf>
    <xf numFmtId="0" fontId="15" fillId="2" borderId="4" xfId="0" applyFont="1" applyFill="1" applyBorder="1" applyAlignment="1">
      <alignment vertical="top"/>
    </xf>
    <xf numFmtId="0" fontId="15" fillId="2" borderId="12" xfId="0" applyFont="1" applyFill="1" applyBorder="1"/>
    <xf numFmtId="0" fontId="15" fillId="2" borderId="27" xfId="0" applyFont="1" applyFill="1" applyBorder="1"/>
    <xf numFmtId="0" fontId="15" fillId="2" borderId="28" xfId="0" applyFont="1" applyFill="1" applyBorder="1"/>
    <xf numFmtId="0" fontId="15" fillId="2" borderId="89" xfId="0" applyFont="1" applyFill="1" applyBorder="1"/>
    <xf numFmtId="0" fontId="15" fillId="2" borderId="90" xfId="0" applyFont="1" applyFill="1" applyBorder="1"/>
    <xf numFmtId="0" fontId="15" fillId="2" borderId="91" xfId="0" applyFont="1" applyFill="1" applyBorder="1"/>
  </cellXfs>
  <cellStyles count="5">
    <cellStyle name="Currency [0]" xfId="1" builtinId="7"/>
    <cellStyle name="Normal" xfId="0" builtinId="0"/>
    <cellStyle name="標準_ASES- Eng-Fr" xfId="2" xr:uid="{00000000-0005-0000-0000-000002000000}"/>
    <cellStyle name="標準_ASES2005document0217" xfId="3" xr:uid="{00000000-0005-0000-0000-000003000000}"/>
    <cellStyle name="標準_ASES-JPN" xfId="4" xr:uid="{00000000-0005-0000-0000-000004000000}"/>
  </cellStyles>
  <dxfs count="14">
    <dxf>
      <font>
        <b/>
        <i val="0"/>
        <condense val="0"/>
        <extend val="0"/>
      </font>
      <fill>
        <patternFill>
          <bgColor indexed="13"/>
        </patternFill>
      </fill>
    </dxf>
    <dxf>
      <font>
        <b/>
        <i val="0"/>
        <condense val="0"/>
        <extend val="0"/>
      </font>
      <fill>
        <patternFill>
          <bgColor indexed="10"/>
        </patternFill>
      </fill>
    </dxf>
    <dxf>
      <font>
        <b/>
        <i val="0"/>
        <condense val="0"/>
        <extend val="0"/>
      </font>
      <fill>
        <patternFill>
          <bgColor indexed="50"/>
        </patternFill>
      </fill>
    </dxf>
    <dxf>
      <font>
        <b/>
        <i val="0"/>
        <condense val="0"/>
        <extend val="0"/>
      </font>
      <fill>
        <patternFill>
          <bgColor indexed="13"/>
        </patternFill>
      </fill>
    </dxf>
    <dxf>
      <font>
        <b/>
        <i val="0"/>
        <condense val="0"/>
        <extend val="0"/>
      </font>
      <fill>
        <patternFill>
          <bgColor indexed="10"/>
        </patternFill>
      </fill>
    </dxf>
    <dxf>
      <font>
        <b/>
        <i val="0"/>
        <condense val="0"/>
        <extend val="0"/>
        <color indexed="9"/>
      </font>
      <fill>
        <patternFill>
          <bgColor indexed="17"/>
        </patternFill>
      </fill>
    </dxf>
    <dxf>
      <font>
        <b/>
        <i val="0"/>
        <condense val="0"/>
        <extend val="0"/>
        <color auto="1"/>
      </font>
      <fill>
        <patternFill>
          <bgColor indexed="50"/>
        </patternFill>
      </fill>
    </dxf>
    <dxf>
      <font>
        <b/>
        <i val="0"/>
        <condense val="0"/>
        <extend val="0"/>
        <color auto="1"/>
      </font>
      <fill>
        <patternFill>
          <bgColor indexed="13"/>
        </patternFill>
      </fill>
    </dxf>
    <dxf>
      <font>
        <b/>
        <i val="0"/>
        <condense val="0"/>
        <extend val="0"/>
        <color auto="1"/>
      </font>
      <fill>
        <patternFill>
          <bgColor indexed="10"/>
        </patternFill>
      </fill>
    </dxf>
    <dxf>
      <font>
        <b/>
        <i val="0"/>
        <condense val="0"/>
        <extend val="0"/>
        <color indexed="9"/>
      </font>
      <fill>
        <patternFill>
          <bgColor indexed="17"/>
        </patternFill>
      </fill>
    </dxf>
    <dxf>
      <font>
        <b/>
        <i val="0"/>
        <condense val="0"/>
        <extend val="0"/>
        <color auto="1"/>
      </font>
      <fill>
        <patternFill>
          <bgColor indexed="13"/>
        </patternFill>
      </fill>
    </dxf>
    <dxf>
      <font>
        <b/>
        <i val="0"/>
        <condense val="0"/>
        <extend val="0"/>
        <color indexed="9"/>
      </font>
      <fill>
        <patternFill>
          <bgColor indexed="10"/>
        </patternFill>
      </fill>
    </dxf>
    <dxf>
      <fill>
        <patternFill>
          <bgColor indexed="10"/>
        </patternFill>
      </fill>
    </dxf>
    <dxf>
      <font>
        <b/>
        <i val="0"/>
        <condense val="0"/>
        <extend val="0"/>
      </font>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871056659149917"/>
          <c:y val="0.12631611409363203"/>
          <c:w val="0.39516232769008236"/>
          <c:h val="0.77368619882349621"/>
        </c:manualLayout>
      </c:layout>
      <c:radarChart>
        <c:radarStyle val="marker"/>
        <c:varyColors val="0"/>
        <c:ser>
          <c:idx val="0"/>
          <c:order val="0"/>
          <c:tx>
            <c:strRef>
              <c:f>'FormC　QA process audit report'!$AM$14</c:f>
              <c:strCache>
                <c:ptCount val="1"/>
                <c:pt idx="0">
                  <c:v>平均評価点</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dPt>
            <c:idx val="0"/>
            <c:marker>
              <c:symbol val="diamond"/>
              <c:size val="9"/>
            </c:marker>
            <c:bubble3D val="0"/>
            <c:spPr>
              <a:ln w="38100">
                <a:solidFill>
                  <a:srgbClr val="FF0000"/>
                </a:solidFill>
                <a:prstDash val="solid"/>
              </a:ln>
            </c:spPr>
            <c:extLst>
              <c:ext xmlns:c16="http://schemas.microsoft.com/office/drawing/2014/chart" uri="{C3380CC4-5D6E-409C-BE32-E72D297353CC}">
                <c16:uniqueId val="{00000001-AE40-4484-81B4-44A74413D4DC}"/>
              </c:ext>
            </c:extLst>
          </c:dPt>
          <c:dPt>
            <c:idx val="1"/>
            <c:marker>
              <c:symbol val="diamond"/>
              <c:size val="9"/>
            </c:marker>
            <c:bubble3D val="0"/>
            <c:spPr>
              <a:ln w="38100">
                <a:solidFill>
                  <a:srgbClr val="FF0000"/>
                </a:solidFill>
                <a:prstDash val="solid"/>
              </a:ln>
            </c:spPr>
            <c:extLst>
              <c:ext xmlns:c16="http://schemas.microsoft.com/office/drawing/2014/chart" uri="{C3380CC4-5D6E-409C-BE32-E72D297353CC}">
                <c16:uniqueId val="{00000003-AE40-4484-81B4-44A74413D4DC}"/>
              </c:ext>
            </c:extLst>
          </c:dPt>
          <c:dPt>
            <c:idx val="2"/>
            <c:marker>
              <c:symbol val="diamond"/>
              <c:size val="9"/>
            </c:marker>
            <c:bubble3D val="0"/>
            <c:spPr>
              <a:ln w="38100">
                <a:solidFill>
                  <a:srgbClr val="FF0000"/>
                </a:solidFill>
                <a:prstDash val="solid"/>
              </a:ln>
            </c:spPr>
            <c:extLst>
              <c:ext xmlns:c16="http://schemas.microsoft.com/office/drawing/2014/chart" uri="{C3380CC4-5D6E-409C-BE32-E72D297353CC}">
                <c16:uniqueId val="{00000005-AE40-4484-81B4-44A74413D4DC}"/>
              </c:ext>
            </c:extLst>
          </c:dPt>
          <c:dPt>
            <c:idx val="3"/>
            <c:marker>
              <c:symbol val="diamond"/>
              <c:size val="9"/>
            </c:marker>
            <c:bubble3D val="0"/>
            <c:spPr>
              <a:ln w="38100">
                <a:solidFill>
                  <a:srgbClr val="FF0000"/>
                </a:solidFill>
                <a:prstDash val="solid"/>
              </a:ln>
            </c:spPr>
            <c:extLst>
              <c:ext xmlns:c16="http://schemas.microsoft.com/office/drawing/2014/chart" uri="{C3380CC4-5D6E-409C-BE32-E72D297353CC}">
                <c16:uniqueId val="{00000007-AE40-4484-81B4-44A74413D4DC}"/>
              </c:ext>
            </c:extLst>
          </c:dPt>
          <c:dPt>
            <c:idx val="4"/>
            <c:marker>
              <c:symbol val="diamond"/>
              <c:size val="9"/>
            </c:marker>
            <c:bubble3D val="0"/>
            <c:spPr>
              <a:ln w="38100">
                <a:solidFill>
                  <a:srgbClr val="FF0000"/>
                </a:solidFill>
                <a:prstDash val="solid"/>
              </a:ln>
            </c:spPr>
            <c:extLst>
              <c:ext xmlns:c16="http://schemas.microsoft.com/office/drawing/2014/chart" uri="{C3380CC4-5D6E-409C-BE32-E72D297353CC}">
                <c16:uniqueId val="{00000009-AE40-4484-81B4-44A74413D4DC}"/>
              </c:ext>
            </c:extLst>
          </c:dPt>
          <c:cat>
            <c:strRef>
              <c:f>'FormC　QA process audit report'!$AL$18:$AL$22</c:f>
              <c:strCache>
                <c:ptCount val="5"/>
                <c:pt idx="0">
                  <c:v>Analysis of Quality Defect</c:v>
                </c:pt>
                <c:pt idx="1">
                  <c:v>Process Control</c:v>
                </c:pt>
                <c:pt idx="2">
                  <c:v>Supplier Control</c:v>
                </c:pt>
                <c:pt idx="3">
                  <c:v>Traceability</c:v>
                </c:pt>
                <c:pt idx="4">
                  <c:v>Product Audit</c:v>
                </c:pt>
              </c:strCache>
            </c:strRef>
          </c:cat>
          <c:val>
            <c:numRef>
              <c:f>'FormC　QA process audit report'!$AM$18:$AM$22</c:f>
              <c:numCache>
                <c:formatCode>0.0</c:formatCode>
                <c:ptCount val="5"/>
                <c:pt idx="0">
                  <c:v>0</c:v>
                </c:pt>
                <c:pt idx="1">
                  <c:v>0</c:v>
                </c:pt>
                <c:pt idx="2">
                  <c:v>0</c:v>
                </c:pt>
                <c:pt idx="3">
                  <c:v>0</c:v>
                </c:pt>
                <c:pt idx="4" formatCode="General">
                  <c:v>0</c:v>
                </c:pt>
              </c:numCache>
            </c:numRef>
          </c:val>
          <c:extLst>
            <c:ext xmlns:c16="http://schemas.microsoft.com/office/drawing/2014/chart" uri="{C3380CC4-5D6E-409C-BE32-E72D297353CC}">
              <c16:uniqueId val="{0000000A-AE40-4484-81B4-44A74413D4DC}"/>
            </c:ext>
          </c:extLst>
        </c:ser>
        <c:dLbls>
          <c:showLegendKey val="0"/>
          <c:showVal val="0"/>
          <c:showCatName val="0"/>
          <c:showSerName val="0"/>
          <c:showPercent val="0"/>
          <c:showBubbleSize val="0"/>
        </c:dLbls>
        <c:axId val="218980736"/>
        <c:axId val="218982656"/>
      </c:radarChart>
      <c:catAx>
        <c:axId val="218980736"/>
        <c:scaling>
          <c:orientation val="minMax"/>
        </c:scaling>
        <c:delete val="0"/>
        <c:axPos val="b"/>
        <c:majorGridlines/>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218982656"/>
        <c:crosses val="autoZero"/>
        <c:auto val="0"/>
        <c:lblAlgn val="ctr"/>
        <c:lblOffset val="100"/>
        <c:noMultiLvlLbl val="0"/>
      </c:catAx>
      <c:valAx>
        <c:axId val="218982656"/>
        <c:scaling>
          <c:orientation val="minMax"/>
          <c:max val="5"/>
        </c:scaling>
        <c:delete val="0"/>
        <c:axPos val="l"/>
        <c:majorGridlines>
          <c:spPr>
            <a:ln w="3175">
              <a:solidFill>
                <a:srgbClr val="000000"/>
              </a:solidFill>
              <a:prstDash val="solid"/>
            </a:ln>
          </c:spPr>
        </c:majorGridlines>
        <c:numFmt formatCode="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18980736"/>
        <c:crosses val="autoZero"/>
        <c:crossBetween val="between"/>
        <c:majorUnit val="1"/>
        <c:minorUnit val="0.4"/>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1200000000000001" footer="0.512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16</xdr:col>
      <xdr:colOff>333375</xdr:colOff>
      <xdr:row>35</xdr:row>
      <xdr:rowOff>47625</xdr:rowOff>
    </xdr:from>
    <xdr:to>
      <xdr:col>30</xdr:col>
      <xdr:colOff>133350</xdr:colOff>
      <xdr:row>45</xdr:row>
      <xdr:rowOff>142875</xdr:rowOff>
    </xdr:to>
    <xdr:graphicFrame macro="">
      <xdr:nvGraphicFramePr>
        <xdr:cNvPr id="6145" name="Chart 1">
          <a:extLst>
            <a:ext uri="{FF2B5EF4-FFF2-40B4-BE49-F238E27FC236}">
              <a16:creationId xmlns:a16="http://schemas.microsoft.com/office/drawing/2014/main" id="{00000000-0008-0000-01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933450</xdr:colOff>
      <xdr:row>0</xdr:row>
      <xdr:rowOff>152400</xdr:rowOff>
    </xdr:from>
    <xdr:to>
      <xdr:col>6</xdr:col>
      <xdr:colOff>4619625</xdr:colOff>
      <xdr:row>5</xdr:row>
      <xdr:rowOff>161925</xdr:rowOff>
    </xdr:to>
    <xdr:pic>
      <xdr:nvPicPr>
        <xdr:cNvPr id="7185" name="Picture 17">
          <a:extLst>
            <a:ext uri="{FF2B5EF4-FFF2-40B4-BE49-F238E27FC236}">
              <a16:creationId xmlns:a16="http://schemas.microsoft.com/office/drawing/2014/main" id="{00000000-0008-0000-0200-0000111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43700" y="152400"/>
          <a:ext cx="8001000" cy="10763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xdr:row>
      <xdr:rowOff>0</xdr:rowOff>
    </xdr:from>
    <xdr:to>
      <xdr:col>3</xdr:col>
      <xdr:colOff>495300</xdr:colOff>
      <xdr:row>6</xdr:row>
      <xdr:rowOff>0</xdr:rowOff>
    </xdr:to>
    <xdr:sp macro="" textlink="">
      <xdr:nvSpPr>
        <xdr:cNvPr id="5121" name="Line 1">
          <a:extLst>
            <a:ext uri="{FF2B5EF4-FFF2-40B4-BE49-F238E27FC236}">
              <a16:creationId xmlns:a16="http://schemas.microsoft.com/office/drawing/2014/main" id="{00000000-0008-0000-0300-000001140000}"/>
            </a:ext>
          </a:extLst>
        </xdr:cNvPr>
        <xdr:cNvSpPr>
          <a:spLocks noChangeShapeType="1"/>
        </xdr:cNvSpPr>
      </xdr:nvSpPr>
      <xdr:spPr bwMode="auto">
        <a:xfrm>
          <a:off x="85725" y="1257300"/>
          <a:ext cx="1857375" cy="0"/>
        </a:xfrm>
        <a:prstGeom prst="line">
          <a:avLst/>
        </a:prstGeom>
        <a:noFill/>
        <a:ln w="9525">
          <a:solidFill>
            <a:srgbClr val="000000"/>
          </a:solidFill>
          <a:round/>
          <a:headEnd/>
          <a:tailEnd/>
        </a:ln>
      </xdr:spPr>
    </xdr:sp>
    <xdr:clientData/>
  </xdr:twoCellAnchor>
  <xdr:twoCellAnchor>
    <xdr:from>
      <xdr:col>3</xdr:col>
      <xdr:colOff>600075</xdr:colOff>
      <xdr:row>6</xdr:row>
      <xdr:rowOff>0</xdr:rowOff>
    </xdr:from>
    <xdr:to>
      <xdr:col>6</xdr:col>
      <xdr:colOff>371475</xdr:colOff>
      <xdr:row>6</xdr:row>
      <xdr:rowOff>0</xdr:rowOff>
    </xdr:to>
    <xdr:sp macro="" textlink="">
      <xdr:nvSpPr>
        <xdr:cNvPr id="5122" name="Line 2">
          <a:extLst>
            <a:ext uri="{FF2B5EF4-FFF2-40B4-BE49-F238E27FC236}">
              <a16:creationId xmlns:a16="http://schemas.microsoft.com/office/drawing/2014/main" id="{00000000-0008-0000-0300-000002140000}"/>
            </a:ext>
          </a:extLst>
        </xdr:cNvPr>
        <xdr:cNvSpPr>
          <a:spLocks noChangeShapeType="1"/>
        </xdr:cNvSpPr>
      </xdr:nvSpPr>
      <xdr:spPr bwMode="auto">
        <a:xfrm>
          <a:off x="2047875" y="1257300"/>
          <a:ext cx="1876425" cy="0"/>
        </a:xfrm>
        <a:prstGeom prst="line">
          <a:avLst/>
        </a:prstGeom>
        <a:noFill/>
        <a:ln w="9525">
          <a:solidFill>
            <a:srgbClr val="000000"/>
          </a:solidFill>
          <a:round/>
          <a:headEnd/>
          <a:tailEnd/>
        </a:ln>
      </xdr:spPr>
    </xdr:sp>
    <xdr:clientData/>
  </xdr:twoCellAnchor>
  <xdr:twoCellAnchor>
    <xdr:from>
      <xdr:col>6</xdr:col>
      <xdr:colOff>438150</xdr:colOff>
      <xdr:row>6</xdr:row>
      <xdr:rowOff>0</xdr:rowOff>
    </xdr:from>
    <xdr:to>
      <xdr:col>9</xdr:col>
      <xdr:colOff>228600</xdr:colOff>
      <xdr:row>6</xdr:row>
      <xdr:rowOff>0</xdr:rowOff>
    </xdr:to>
    <xdr:sp macro="" textlink="">
      <xdr:nvSpPr>
        <xdr:cNvPr id="5123" name="Line 3">
          <a:extLst>
            <a:ext uri="{FF2B5EF4-FFF2-40B4-BE49-F238E27FC236}">
              <a16:creationId xmlns:a16="http://schemas.microsoft.com/office/drawing/2014/main" id="{00000000-0008-0000-0300-000003140000}"/>
            </a:ext>
          </a:extLst>
        </xdr:cNvPr>
        <xdr:cNvSpPr>
          <a:spLocks noChangeShapeType="1"/>
        </xdr:cNvSpPr>
      </xdr:nvSpPr>
      <xdr:spPr bwMode="auto">
        <a:xfrm>
          <a:off x="3990975" y="1257300"/>
          <a:ext cx="1990725" cy="0"/>
        </a:xfrm>
        <a:prstGeom prst="line">
          <a:avLst/>
        </a:prstGeom>
        <a:noFill/>
        <a:ln w="9525">
          <a:solidFill>
            <a:srgbClr val="000000"/>
          </a:solidFill>
          <a:round/>
          <a:headEnd/>
          <a:tailEnd/>
        </a:ln>
      </xdr:spPr>
    </xdr:sp>
    <xdr:clientData/>
  </xdr:twoCellAnchor>
  <xdr:twoCellAnchor>
    <xdr:from>
      <xdr:col>1</xdr:col>
      <xdr:colOff>0</xdr:colOff>
      <xdr:row>9</xdr:row>
      <xdr:rowOff>0</xdr:rowOff>
    </xdr:from>
    <xdr:to>
      <xdr:col>6</xdr:col>
      <xdr:colOff>0</xdr:colOff>
      <xdr:row>9</xdr:row>
      <xdr:rowOff>0</xdr:rowOff>
    </xdr:to>
    <xdr:sp macro="" textlink="">
      <xdr:nvSpPr>
        <xdr:cNvPr id="5124" name="Line 4">
          <a:extLst>
            <a:ext uri="{FF2B5EF4-FFF2-40B4-BE49-F238E27FC236}">
              <a16:creationId xmlns:a16="http://schemas.microsoft.com/office/drawing/2014/main" id="{00000000-0008-0000-0300-000004140000}"/>
            </a:ext>
          </a:extLst>
        </xdr:cNvPr>
        <xdr:cNvSpPr>
          <a:spLocks noChangeShapeType="1"/>
        </xdr:cNvSpPr>
      </xdr:nvSpPr>
      <xdr:spPr bwMode="auto">
        <a:xfrm>
          <a:off x="76200" y="1800225"/>
          <a:ext cx="3476625" cy="0"/>
        </a:xfrm>
        <a:prstGeom prst="line">
          <a:avLst/>
        </a:prstGeom>
        <a:noFill/>
        <a:ln w="9525">
          <a:solidFill>
            <a:srgbClr val="000000"/>
          </a:solidFill>
          <a:round/>
          <a:headEnd/>
          <a:tailEnd/>
        </a:ln>
      </xdr:spPr>
    </xdr:sp>
    <xdr:clientData/>
  </xdr:twoCellAnchor>
  <xdr:twoCellAnchor>
    <xdr:from>
      <xdr:col>6</xdr:col>
      <xdr:colOff>114300</xdr:colOff>
      <xdr:row>9</xdr:row>
      <xdr:rowOff>9525</xdr:rowOff>
    </xdr:from>
    <xdr:to>
      <xdr:col>10</xdr:col>
      <xdr:colOff>295275</xdr:colOff>
      <xdr:row>9</xdr:row>
      <xdr:rowOff>9525</xdr:rowOff>
    </xdr:to>
    <xdr:sp macro="" textlink="">
      <xdr:nvSpPr>
        <xdr:cNvPr id="5125" name="Line 5">
          <a:extLst>
            <a:ext uri="{FF2B5EF4-FFF2-40B4-BE49-F238E27FC236}">
              <a16:creationId xmlns:a16="http://schemas.microsoft.com/office/drawing/2014/main" id="{00000000-0008-0000-0300-000005140000}"/>
            </a:ext>
          </a:extLst>
        </xdr:cNvPr>
        <xdr:cNvSpPr>
          <a:spLocks noChangeShapeType="1"/>
        </xdr:cNvSpPr>
      </xdr:nvSpPr>
      <xdr:spPr bwMode="auto">
        <a:xfrm>
          <a:off x="3667125" y="1809750"/>
          <a:ext cx="3009900" cy="0"/>
        </a:xfrm>
        <a:prstGeom prst="line">
          <a:avLst/>
        </a:prstGeom>
        <a:noFill/>
        <a:ln w="9525">
          <a:solidFill>
            <a:srgbClr val="000000"/>
          </a:solidFill>
          <a:round/>
          <a:headEnd/>
          <a:tailEnd/>
        </a:ln>
      </xdr:spPr>
    </xdr:sp>
    <xdr:clientData/>
  </xdr:twoCellAnchor>
  <xdr:twoCellAnchor>
    <xdr:from>
      <xdr:col>1</xdr:col>
      <xdr:colOff>0</xdr:colOff>
      <xdr:row>12</xdr:row>
      <xdr:rowOff>0</xdr:rowOff>
    </xdr:from>
    <xdr:to>
      <xdr:col>5</xdr:col>
      <xdr:colOff>676275</xdr:colOff>
      <xdr:row>12</xdr:row>
      <xdr:rowOff>0</xdr:rowOff>
    </xdr:to>
    <xdr:sp macro="" textlink="">
      <xdr:nvSpPr>
        <xdr:cNvPr id="5126" name="Line 6">
          <a:extLst>
            <a:ext uri="{FF2B5EF4-FFF2-40B4-BE49-F238E27FC236}">
              <a16:creationId xmlns:a16="http://schemas.microsoft.com/office/drawing/2014/main" id="{00000000-0008-0000-0300-000006140000}"/>
            </a:ext>
          </a:extLst>
        </xdr:cNvPr>
        <xdr:cNvSpPr>
          <a:spLocks noChangeShapeType="1"/>
        </xdr:cNvSpPr>
      </xdr:nvSpPr>
      <xdr:spPr bwMode="auto">
        <a:xfrm>
          <a:off x="76200" y="2343150"/>
          <a:ext cx="3419475" cy="0"/>
        </a:xfrm>
        <a:prstGeom prst="line">
          <a:avLst/>
        </a:prstGeom>
        <a:noFill/>
        <a:ln w="9525">
          <a:solidFill>
            <a:srgbClr val="000000"/>
          </a:solidFill>
          <a:round/>
          <a:headEnd/>
          <a:tailEnd/>
        </a:ln>
      </xdr:spPr>
    </xdr:sp>
    <xdr:clientData/>
  </xdr:twoCellAnchor>
  <xdr:twoCellAnchor>
    <xdr:from>
      <xdr:col>1</xdr:col>
      <xdr:colOff>419100</xdr:colOff>
      <xdr:row>17</xdr:row>
      <xdr:rowOff>0</xdr:rowOff>
    </xdr:from>
    <xdr:to>
      <xdr:col>8</xdr:col>
      <xdr:colOff>123825</xdr:colOff>
      <xdr:row>17</xdr:row>
      <xdr:rowOff>0</xdr:rowOff>
    </xdr:to>
    <xdr:sp macro="" textlink="">
      <xdr:nvSpPr>
        <xdr:cNvPr id="5127" name="Line 7">
          <a:extLst>
            <a:ext uri="{FF2B5EF4-FFF2-40B4-BE49-F238E27FC236}">
              <a16:creationId xmlns:a16="http://schemas.microsoft.com/office/drawing/2014/main" id="{00000000-0008-0000-0300-000007140000}"/>
            </a:ext>
          </a:extLst>
        </xdr:cNvPr>
        <xdr:cNvSpPr>
          <a:spLocks noChangeShapeType="1"/>
        </xdr:cNvSpPr>
      </xdr:nvSpPr>
      <xdr:spPr bwMode="auto">
        <a:xfrm>
          <a:off x="495300" y="3248025"/>
          <a:ext cx="4552950" cy="0"/>
        </a:xfrm>
        <a:prstGeom prst="line">
          <a:avLst/>
        </a:prstGeom>
        <a:noFill/>
        <a:ln w="9525">
          <a:solidFill>
            <a:srgbClr val="000000"/>
          </a:solidFill>
          <a:round/>
          <a:headEnd/>
          <a:tailEnd/>
        </a:ln>
      </xdr:spPr>
    </xdr:sp>
    <xdr:clientData/>
  </xdr:twoCellAnchor>
  <xdr:twoCellAnchor>
    <xdr:from>
      <xdr:col>1</xdr:col>
      <xdr:colOff>419100</xdr:colOff>
      <xdr:row>22</xdr:row>
      <xdr:rowOff>19050</xdr:rowOff>
    </xdr:from>
    <xdr:to>
      <xdr:col>8</xdr:col>
      <xdr:colOff>152400</xdr:colOff>
      <xdr:row>22</xdr:row>
      <xdr:rowOff>19050</xdr:rowOff>
    </xdr:to>
    <xdr:sp macro="" textlink="">
      <xdr:nvSpPr>
        <xdr:cNvPr id="5128" name="Line 8">
          <a:extLst>
            <a:ext uri="{FF2B5EF4-FFF2-40B4-BE49-F238E27FC236}">
              <a16:creationId xmlns:a16="http://schemas.microsoft.com/office/drawing/2014/main" id="{00000000-0008-0000-0300-000008140000}"/>
            </a:ext>
          </a:extLst>
        </xdr:cNvPr>
        <xdr:cNvSpPr>
          <a:spLocks noChangeShapeType="1"/>
        </xdr:cNvSpPr>
      </xdr:nvSpPr>
      <xdr:spPr bwMode="auto">
        <a:xfrm>
          <a:off x="495300" y="4171950"/>
          <a:ext cx="4581525" cy="0"/>
        </a:xfrm>
        <a:prstGeom prst="line">
          <a:avLst/>
        </a:prstGeom>
        <a:noFill/>
        <a:ln w="9525">
          <a:solidFill>
            <a:srgbClr val="000000"/>
          </a:solidFill>
          <a:round/>
          <a:headEnd/>
          <a:tailEnd/>
        </a:ln>
      </xdr:spPr>
    </xdr:sp>
    <xdr:clientData/>
  </xdr:twoCellAnchor>
  <xdr:twoCellAnchor>
    <xdr:from>
      <xdr:col>1</xdr:col>
      <xdr:colOff>447675</xdr:colOff>
      <xdr:row>27</xdr:row>
      <xdr:rowOff>19050</xdr:rowOff>
    </xdr:from>
    <xdr:to>
      <xdr:col>8</xdr:col>
      <xdr:colOff>123825</xdr:colOff>
      <xdr:row>27</xdr:row>
      <xdr:rowOff>19050</xdr:rowOff>
    </xdr:to>
    <xdr:sp macro="" textlink="">
      <xdr:nvSpPr>
        <xdr:cNvPr id="5129" name="Line 9">
          <a:extLst>
            <a:ext uri="{FF2B5EF4-FFF2-40B4-BE49-F238E27FC236}">
              <a16:creationId xmlns:a16="http://schemas.microsoft.com/office/drawing/2014/main" id="{00000000-0008-0000-0300-000009140000}"/>
            </a:ext>
          </a:extLst>
        </xdr:cNvPr>
        <xdr:cNvSpPr>
          <a:spLocks noChangeShapeType="1"/>
        </xdr:cNvSpPr>
      </xdr:nvSpPr>
      <xdr:spPr bwMode="auto">
        <a:xfrm>
          <a:off x="523875" y="5076825"/>
          <a:ext cx="4524375" cy="0"/>
        </a:xfrm>
        <a:prstGeom prst="line">
          <a:avLst/>
        </a:prstGeom>
        <a:noFill/>
        <a:ln w="9525">
          <a:solidFill>
            <a:srgbClr val="000000"/>
          </a:solidFill>
          <a:round/>
          <a:headEnd/>
          <a:tailEnd/>
        </a:ln>
      </xdr:spPr>
    </xdr:sp>
    <xdr:clientData/>
  </xdr:twoCellAnchor>
  <xdr:twoCellAnchor>
    <xdr:from>
      <xdr:col>1</xdr:col>
      <xdr:colOff>419100</xdr:colOff>
      <xdr:row>32</xdr:row>
      <xdr:rowOff>9525</xdr:rowOff>
    </xdr:from>
    <xdr:to>
      <xdr:col>8</xdr:col>
      <xdr:colOff>142875</xdr:colOff>
      <xdr:row>32</xdr:row>
      <xdr:rowOff>9525</xdr:rowOff>
    </xdr:to>
    <xdr:sp macro="" textlink="">
      <xdr:nvSpPr>
        <xdr:cNvPr id="5130" name="Line 10">
          <a:extLst>
            <a:ext uri="{FF2B5EF4-FFF2-40B4-BE49-F238E27FC236}">
              <a16:creationId xmlns:a16="http://schemas.microsoft.com/office/drawing/2014/main" id="{00000000-0008-0000-0300-00000A140000}"/>
            </a:ext>
          </a:extLst>
        </xdr:cNvPr>
        <xdr:cNvSpPr>
          <a:spLocks noChangeShapeType="1"/>
        </xdr:cNvSpPr>
      </xdr:nvSpPr>
      <xdr:spPr bwMode="auto">
        <a:xfrm>
          <a:off x="495300" y="5972175"/>
          <a:ext cx="4572000" cy="0"/>
        </a:xfrm>
        <a:prstGeom prst="line">
          <a:avLst/>
        </a:prstGeom>
        <a:noFill/>
        <a:ln w="9525">
          <a:solidFill>
            <a:srgbClr val="000000"/>
          </a:solidFill>
          <a:round/>
          <a:headEnd/>
          <a:tailEnd/>
        </a:ln>
      </xdr:spPr>
    </xdr:sp>
    <xdr:clientData/>
  </xdr:twoCellAnchor>
  <xdr:twoCellAnchor>
    <xdr:from>
      <xdr:col>1</xdr:col>
      <xdr:colOff>428625</xdr:colOff>
      <xdr:row>41</xdr:row>
      <xdr:rowOff>0</xdr:rowOff>
    </xdr:from>
    <xdr:to>
      <xdr:col>4</xdr:col>
      <xdr:colOff>428625</xdr:colOff>
      <xdr:row>41</xdr:row>
      <xdr:rowOff>0</xdr:rowOff>
    </xdr:to>
    <xdr:sp macro="" textlink="">
      <xdr:nvSpPr>
        <xdr:cNvPr id="5131" name="Line 11">
          <a:extLst>
            <a:ext uri="{FF2B5EF4-FFF2-40B4-BE49-F238E27FC236}">
              <a16:creationId xmlns:a16="http://schemas.microsoft.com/office/drawing/2014/main" id="{00000000-0008-0000-0300-00000B140000}"/>
            </a:ext>
          </a:extLst>
        </xdr:cNvPr>
        <xdr:cNvSpPr>
          <a:spLocks noChangeShapeType="1"/>
        </xdr:cNvSpPr>
      </xdr:nvSpPr>
      <xdr:spPr bwMode="auto">
        <a:xfrm flipV="1">
          <a:off x="504825" y="7743825"/>
          <a:ext cx="2057400" cy="0"/>
        </a:xfrm>
        <a:prstGeom prst="line">
          <a:avLst/>
        </a:prstGeom>
        <a:noFill/>
        <a:ln w="9525">
          <a:solidFill>
            <a:srgbClr val="000000"/>
          </a:solidFill>
          <a:round/>
          <a:headEnd/>
          <a:tailEnd/>
        </a:ln>
      </xdr:spPr>
    </xdr:sp>
    <xdr:clientData/>
  </xdr:twoCellAnchor>
  <xdr:twoCellAnchor>
    <xdr:from>
      <xdr:col>3</xdr:col>
      <xdr:colOff>419100</xdr:colOff>
      <xdr:row>15</xdr:row>
      <xdr:rowOff>9525</xdr:rowOff>
    </xdr:from>
    <xdr:to>
      <xdr:col>5</xdr:col>
      <xdr:colOff>123825</xdr:colOff>
      <xdr:row>15</xdr:row>
      <xdr:rowOff>9525</xdr:rowOff>
    </xdr:to>
    <xdr:sp macro="" textlink="">
      <xdr:nvSpPr>
        <xdr:cNvPr id="5132" name="Line 12">
          <a:extLst>
            <a:ext uri="{FF2B5EF4-FFF2-40B4-BE49-F238E27FC236}">
              <a16:creationId xmlns:a16="http://schemas.microsoft.com/office/drawing/2014/main" id="{00000000-0008-0000-0300-00000C140000}"/>
            </a:ext>
          </a:extLst>
        </xdr:cNvPr>
        <xdr:cNvSpPr>
          <a:spLocks noChangeShapeType="1"/>
        </xdr:cNvSpPr>
      </xdr:nvSpPr>
      <xdr:spPr bwMode="auto">
        <a:xfrm>
          <a:off x="1866900" y="2895600"/>
          <a:ext cx="1076325" cy="0"/>
        </a:xfrm>
        <a:prstGeom prst="line">
          <a:avLst/>
        </a:prstGeom>
        <a:noFill/>
        <a:ln w="9525">
          <a:solidFill>
            <a:srgbClr val="000000"/>
          </a:solidFill>
          <a:round/>
          <a:headEnd/>
          <a:tailEnd/>
        </a:ln>
      </xdr:spPr>
    </xdr:sp>
    <xdr:clientData/>
  </xdr:twoCellAnchor>
  <xdr:twoCellAnchor>
    <xdr:from>
      <xdr:col>5</xdr:col>
      <xdr:colOff>714375</xdr:colOff>
      <xdr:row>15</xdr:row>
      <xdr:rowOff>9525</xdr:rowOff>
    </xdr:from>
    <xdr:to>
      <xdr:col>7</xdr:col>
      <xdr:colOff>371475</xdr:colOff>
      <xdr:row>15</xdr:row>
      <xdr:rowOff>9525</xdr:rowOff>
    </xdr:to>
    <xdr:sp macro="" textlink="">
      <xdr:nvSpPr>
        <xdr:cNvPr id="5133" name="Line 13">
          <a:extLst>
            <a:ext uri="{FF2B5EF4-FFF2-40B4-BE49-F238E27FC236}">
              <a16:creationId xmlns:a16="http://schemas.microsoft.com/office/drawing/2014/main" id="{00000000-0008-0000-0300-00000D140000}"/>
            </a:ext>
          </a:extLst>
        </xdr:cNvPr>
        <xdr:cNvSpPr>
          <a:spLocks noChangeShapeType="1"/>
        </xdr:cNvSpPr>
      </xdr:nvSpPr>
      <xdr:spPr bwMode="auto">
        <a:xfrm>
          <a:off x="3533775" y="2895600"/>
          <a:ext cx="1076325" cy="0"/>
        </a:xfrm>
        <a:prstGeom prst="lin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276225</xdr:colOff>
      <xdr:row>33</xdr:row>
      <xdr:rowOff>47625</xdr:rowOff>
    </xdr:from>
    <xdr:to>
      <xdr:col>8</xdr:col>
      <xdr:colOff>1123950</xdr:colOff>
      <xdr:row>33</xdr:row>
      <xdr:rowOff>209550</xdr:rowOff>
    </xdr:to>
    <xdr:sp macro="" textlink="">
      <xdr:nvSpPr>
        <xdr:cNvPr id="4097" name="テキスト 1">
          <a:extLst>
            <a:ext uri="{FF2B5EF4-FFF2-40B4-BE49-F238E27FC236}">
              <a16:creationId xmlns:a16="http://schemas.microsoft.com/office/drawing/2014/main" id="{00000000-0008-0000-0400-000001100000}"/>
            </a:ext>
          </a:extLst>
        </xdr:cNvPr>
        <xdr:cNvSpPr txBox="1">
          <a:spLocks noChangeArrowheads="1"/>
        </xdr:cNvSpPr>
      </xdr:nvSpPr>
      <xdr:spPr bwMode="auto">
        <a:xfrm>
          <a:off x="11391900" y="7134225"/>
          <a:ext cx="8477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Points x 1</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542925</xdr:colOff>
      <xdr:row>4</xdr:row>
      <xdr:rowOff>0</xdr:rowOff>
    </xdr:from>
    <xdr:to>
      <xdr:col>7</xdr:col>
      <xdr:colOff>1743075</xdr:colOff>
      <xdr:row>8</xdr:row>
      <xdr:rowOff>152400</xdr:rowOff>
    </xdr:to>
    <xdr:pic>
      <xdr:nvPicPr>
        <xdr:cNvPr id="12301" name="Picture 13">
          <a:extLst>
            <a:ext uri="{FF2B5EF4-FFF2-40B4-BE49-F238E27FC236}">
              <a16:creationId xmlns:a16="http://schemas.microsoft.com/office/drawing/2014/main" id="{00000000-0008-0000-0500-00000D3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58250" y="1066800"/>
          <a:ext cx="2867025" cy="876300"/>
        </a:xfrm>
        <a:prstGeom prst="rect">
          <a:avLst/>
        </a:prstGeom>
        <a:noFill/>
      </xdr:spPr>
    </xdr:pic>
    <xdr:clientData/>
  </xdr:twoCellAnchor>
  <xdr:twoCellAnchor editAs="oneCell">
    <xdr:from>
      <xdr:col>0</xdr:col>
      <xdr:colOff>85725</xdr:colOff>
      <xdr:row>2</xdr:row>
      <xdr:rowOff>66675</xdr:rowOff>
    </xdr:from>
    <xdr:to>
      <xdr:col>4</xdr:col>
      <xdr:colOff>276225</xdr:colOff>
      <xdr:row>8</xdr:row>
      <xdr:rowOff>76200</xdr:rowOff>
    </xdr:to>
    <xdr:pic>
      <xdr:nvPicPr>
        <xdr:cNvPr id="12302" name="Picture 14">
          <a:extLst>
            <a:ext uri="{FF2B5EF4-FFF2-40B4-BE49-F238E27FC236}">
              <a16:creationId xmlns:a16="http://schemas.microsoft.com/office/drawing/2014/main" id="{00000000-0008-0000-0500-00000E3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5725" y="657225"/>
          <a:ext cx="5715000" cy="12096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0"/>
  <sheetViews>
    <sheetView showGridLines="0" tabSelected="1" zoomScaleNormal="100" zoomScaleSheetLayoutView="85" workbookViewId="0"/>
  </sheetViews>
  <sheetFormatPr defaultColWidth="9" defaultRowHeight="14.25"/>
  <cols>
    <col min="1" max="7" width="9" style="14"/>
    <col min="8" max="10" width="10.625" style="14" customWidth="1"/>
    <col min="11" max="16384" width="9" style="14"/>
  </cols>
  <sheetData>
    <row r="1" spans="1:10">
      <c r="A1" s="15" t="s">
        <v>229</v>
      </c>
      <c r="J1" s="6" t="s">
        <v>172</v>
      </c>
    </row>
    <row r="2" spans="1:10">
      <c r="J2" s="392" t="s">
        <v>388</v>
      </c>
    </row>
    <row r="3" spans="1:10">
      <c r="A3" s="393" t="s">
        <v>390</v>
      </c>
      <c r="B3" s="394"/>
      <c r="J3" s="392" t="s">
        <v>522</v>
      </c>
    </row>
    <row r="4" spans="1:10">
      <c r="J4" s="392" t="s">
        <v>490</v>
      </c>
    </row>
    <row r="5" spans="1:10">
      <c r="H5" s="389" t="s">
        <v>375</v>
      </c>
      <c r="I5" s="389" t="s">
        <v>376</v>
      </c>
      <c r="J5" s="389" t="s">
        <v>433</v>
      </c>
    </row>
    <row r="6" spans="1:10">
      <c r="H6" s="390"/>
      <c r="I6" s="390"/>
      <c r="J6" s="390"/>
    </row>
    <row r="7" spans="1:10" ht="23.25" customHeight="1">
      <c r="B7" s="395"/>
      <c r="C7" s="395"/>
      <c r="D7" s="395"/>
      <c r="E7" s="395" t="s">
        <v>391</v>
      </c>
      <c r="F7" s="395"/>
      <c r="G7" s="395"/>
      <c r="H7" s="396"/>
      <c r="I7" s="396"/>
      <c r="J7" s="396"/>
    </row>
    <row r="8" spans="1:10">
      <c r="B8" s="397"/>
      <c r="H8" s="391"/>
      <c r="I8" s="391"/>
      <c r="J8" s="391"/>
    </row>
    <row r="9" spans="1:10" ht="18" customHeight="1">
      <c r="E9" s="398" t="s">
        <v>274</v>
      </c>
    </row>
    <row r="10" spans="1:10" ht="18" customHeight="1">
      <c r="B10" s="394"/>
      <c r="E10" s="398" t="s">
        <v>275</v>
      </c>
    </row>
    <row r="11" spans="1:10" ht="18" customHeight="1">
      <c r="B11" s="394"/>
      <c r="E11" s="398" t="s">
        <v>410</v>
      </c>
    </row>
    <row r="12" spans="1:10" ht="18" customHeight="1">
      <c r="B12" s="394"/>
      <c r="E12" s="398" t="s">
        <v>411</v>
      </c>
    </row>
    <row r="13" spans="1:10" ht="18" customHeight="1">
      <c r="B13" s="397"/>
      <c r="E13" s="398" t="s">
        <v>412</v>
      </c>
    </row>
    <row r="14" spans="1:10" ht="18" customHeight="1">
      <c r="B14" s="394"/>
      <c r="E14" s="399" t="s">
        <v>240</v>
      </c>
    </row>
    <row r="18" spans="2:2">
      <c r="B18" s="393" t="s">
        <v>153</v>
      </c>
    </row>
    <row r="19" spans="2:2">
      <c r="B19" s="394"/>
    </row>
    <row r="21" spans="2:2">
      <c r="B21" s="393" t="s">
        <v>397</v>
      </c>
    </row>
    <row r="24" spans="2:2">
      <c r="B24" s="393" t="s">
        <v>392</v>
      </c>
    </row>
    <row r="26" spans="2:2">
      <c r="B26" s="394"/>
    </row>
    <row r="27" spans="2:2">
      <c r="B27" s="393" t="s">
        <v>173</v>
      </c>
    </row>
    <row r="28" spans="2:2">
      <c r="B28" s="394"/>
    </row>
    <row r="30" spans="2:2">
      <c r="B30" s="393" t="s">
        <v>393</v>
      </c>
    </row>
    <row r="32" spans="2:2">
      <c r="B32" s="394"/>
    </row>
    <row r="33" spans="2:2">
      <c r="B33" s="393"/>
    </row>
    <row r="34" spans="2:2">
      <c r="B34" s="393" t="s">
        <v>394</v>
      </c>
    </row>
    <row r="35" spans="2:2">
      <c r="B35" s="394"/>
    </row>
    <row r="38" spans="2:2">
      <c r="B38" s="394"/>
    </row>
    <row r="40" spans="2:2">
      <c r="B40" s="7" t="s">
        <v>143</v>
      </c>
    </row>
    <row r="41" spans="2:2">
      <c r="B41" s="7" t="s">
        <v>143</v>
      </c>
    </row>
    <row r="42" spans="2:2">
      <c r="B42" s="394" t="s">
        <v>142</v>
      </c>
    </row>
    <row r="45" spans="2:2">
      <c r="B45" s="393" t="s">
        <v>395</v>
      </c>
    </row>
    <row r="46" spans="2:2">
      <c r="B46" s="7" t="s">
        <v>143</v>
      </c>
    </row>
    <row r="47" spans="2:2">
      <c r="B47" s="7" t="s">
        <v>143</v>
      </c>
    </row>
    <row r="48" spans="2:2">
      <c r="B48" s="7" t="s">
        <v>143</v>
      </c>
    </row>
    <row r="49" spans="1:10">
      <c r="B49" s="394" t="s">
        <v>396</v>
      </c>
    </row>
    <row r="50" spans="1:10">
      <c r="B50" s="394" t="s">
        <v>142</v>
      </c>
    </row>
    <row r="60" spans="1:10">
      <c r="A60" s="14" t="s">
        <v>523</v>
      </c>
      <c r="J60" s="80" t="s">
        <v>467</v>
      </c>
    </row>
  </sheetData>
  <phoneticPr fontId="2"/>
  <pageMargins left="0.75" right="0.3" top="0.16" bottom="0.16" header="0.16" footer="0.16"/>
  <pageSetup paperSize="9" scale="98"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98"/>
  <sheetViews>
    <sheetView showGridLines="0" zoomScaleNormal="100" zoomScaleSheetLayoutView="85" workbookViewId="0"/>
  </sheetViews>
  <sheetFormatPr defaultColWidth="9" defaultRowHeight="14.25"/>
  <cols>
    <col min="1" max="8" width="3.125" style="14" customWidth="1"/>
    <col min="9" max="9" width="3.375" style="14" customWidth="1"/>
    <col min="10" max="16" width="3.125" style="14" customWidth="1"/>
    <col min="17" max="17" width="5.875" style="14" customWidth="1"/>
    <col min="18" max="18" width="5.75" style="14" customWidth="1"/>
    <col min="19" max="31" width="3.125" style="14" customWidth="1"/>
    <col min="32" max="32" width="8.5" style="76" customWidth="1"/>
    <col min="33" max="33" width="3.375" style="14" customWidth="1"/>
    <col min="34" max="34" width="3.125" style="14" customWidth="1"/>
    <col min="35" max="35" width="4.25" style="15" customWidth="1"/>
    <col min="36" max="36" width="7.5" style="15" customWidth="1"/>
    <col min="37" max="37" width="8" style="15" customWidth="1"/>
    <col min="38" max="38" width="18.5" style="15" customWidth="1"/>
    <col min="39" max="39" width="6.875" style="15" bestFit="1" customWidth="1"/>
    <col min="40" max="77" width="3.125" style="14" customWidth="1"/>
    <col min="78" max="16384" width="9" style="14"/>
  </cols>
  <sheetData>
    <row r="1" spans="1:39" ht="13.5" customHeight="1">
      <c r="A1" s="11" t="s">
        <v>116</v>
      </c>
      <c r="B1" s="12"/>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3"/>
    </row>
    <row r="2" spans="1:39" ht="23.25" customHeight="1">
      <c r="A2" s="11"/>
      <c r="B2" s="11"/>
      <c r="C2" s="11"/>
      <c r="D2" s="11"/>
      <c r="E2" s="11"/>
      <c r="F2" s="11"/>
      <c r="G2" s="11"/>
      <c r="H2" s="11"/>
      <c r="I2" s="77" t="s">
        <v>27</v>
      </c>
      <c r="J2" s="16"/>
      <c r="K2" s="17"/>
      <c r="L2" s="16"/>
      <c r="M2" s="16"/>
      <c r="N2" s="16"/>
      <c r="O2" s="16"/>
      <c r="P2" s="16"/>
      <c r="Q2" s="16"/>
      <c r="R2" s="16"/>
      <c r="S2" s="16"/>
      <c r="T2" s="16"/>
      <c r="U2" s="11"/>
      <c r="V2" s="11"/>
      <c r="W2" s="11"/>
      <c r="X2" s="11"/>
      <c r="Y2" s="11"/>
      <c r="Z2" s="11"/>
      <c r="AA2" s="11"/>
      <c r="AB2" s="11"/>
      <c r="AC2" s="11"/>
      <c r="AD2" s="11"/>
      <c r="AE2" s="11"/>
      <c r="AF2" s="13"/>
    </row>
    <row r="3" spans="1:39" ht="7.5" customHeight="1" thickBot="1">
      <c r="A3" s="11"/>
      <c r="B3" s="11"/>
      <c r="C3" s="11"/>
      <c r="D3" s="11"/>
      <c r="E3" s="11"/>
      <c r="F3" s="11"/>
      <c r="G3" s="11"/>
      <c r="H3" s="11"/>
      <c r="I3" s="11"/>
      <c r="J3" s="11"/>
      <c r="K3" s="11"/>
      <c r="L3" s="11"/>
      <c r="M3" s="11"/>
      <c r="N3" s="11"/>
      <c r="O3" s="11"/>
      <c r="P3" s="11"/>
      <c r="Q3" s="11"/>
      <c r="R3" s="11"/>
      <c r="S3" s="11"/>
      <c r="T3" s="11"/>
      <c r="U3" s="11"/>
      <c r="V3" s="11"/>
      <c r="W3" s="11"/>
      <c r="X3" s="11"/>
      <c r="Y3" s="11"/>
      <c r="Z3" s="18"/>
      <c r="AA3" s="11"/>
      <c r="AB3" s="11"/>
      <c r="AC3" s="11"/>
      <c r="AD3" s="11"/>
      <c r="AE3" s="11"/>
      <c r="AF3" s="13"/>
    </row>
    <row r="4" spans="1:39" ht="24.75" customHeight="1" thickBot="1">
      <c r="A4" s="11"/>
      <c r="B4" s="11" t="s">
        <v>14</v>
      </c>
      <c r="C4" s="11"/>
      <c r="D4" s="11"/>
      <c r="E4" s="11"/>
      <c r="F4" s="11"/>
      <c r="G4" s="11"/>
      <c r="H4" s="11"/>
      <c r="I4" s="11"/>
      <c r="J4" s="11"/>
      <c r="K4" s="11"/>
      <c r="L4" s="11"/>
      <c r="M4" s="11"/>
      <c r="N4" s="11"/>
      <c r="O4" s="11"/>
      <c r="P4" s="11"/>
      <c r="Q4" s="11"/>
      <c r="R4" s="11"/>
      <c r="S4" s="11"/>
      <c r="T4" s="11"/>
      <c r="U4" s="11"/>
      <c r="V4" s="11"/>
      <c r="W4" s="11"/>
      <c r="X4" s="488" t="s">
        <v>15</v>
      </c>
      <c r="Y4" s="489"/>
      <c r="Z4" s="489"/>
      <c r="AA4" s="490"/>
      <c r="AB4" s="491"/>
      <c r="AC4" s="492"/>
      <c r="AD4" s="492"/>
      <c r="AE4" s="493"/>
      <c r="AF4" s="13"/>
    </row>
    <row r="5" spans="1:39" ht="24.75" customHeight="1">
      <c r="A5" s="11"/>
      <c r="B5" s="498" t="s">
        <v>468</v>
      </c>
      <c r="C5" s="499"/>
      <c r="D5" s="499"/>
      <c r="E5" s="499"/>
      <c r="F5" s="499"/>
      <c r="G5" s="500"/>
      <c r="H5" s="500"/>
      <c r="I5" s="500"/>
      <c r="J5" s="500"/>
      <c r="K5" s="500"/>
      <c r="L5" s="500"/>
      <c r="M5" s="500"/>
      <c r="N5" s="500"/>
      <c r="O5" s="500"/>
      <c r="P5" s="500"/>
      <c r="Q5" s="500"/>
      <c r="R5" s="500"/>
      <c r="S5" s="500"/>
      <c r="T5" s="500"/>
      <c r="U5" s="500"/>
      <c r="V5" s="500"/>
      <c r="W5" s="500"/>
      <c r="X5" s="500"/>
      <c r="Y5" s="500"/>
      <c r="Z5" s="500"/>
      <c r="AA5" s="500"/>
      <c r="AB5" s="500"/>
      <c r="AC5" s="500"/>
      <c r="AD5" s="500"/>
      <c r="AE5" s="501"/>
      <c r="AF5" s="13"/>
    </row>
    <row r="6" spans="1:39" ht="21" customHeight="1">
      <c r="A6" s="11"/>
      <c r="B6" s="474" t="s">
        <v>16</v>
      </c>
      <c r="C6" s="475"/>
      <c r="D6" s="475"/>
      <c r="E6" s="475"/>
      <c r="F6" s="476"/>
      <c r="G6" s="494"/>
      <c r="H6" s="494"/>
      <c r="I6" s="494"/>
      <c r="J6" s="494"/>
      <c r="K6" s="494"/>
      <c r="L6" s="494"/>
      <c r="M6" s="494"/>
      <c r="N6" s="494"/>
      <c r="O6" s="494"/>
      <c r="P6" s="494"/>
      <c r="Q6" s="494"/>
      <c r="R6" s="494"/>
      <c r="S6" s="494"/>
      <c r="T6" s="495" t="s">
        <v>491</v>
      </c>
      <c r="U6" s="475"/>
      <c r="V6" s="475"/>
      <c r="W6" s="476"/>
      <c r="X6" s="496"/>
      <c r="Y6" s="494"/>
      <c r="Z6" s="494"/>
      <c r="AA6" s="494"/>
      <c r="AB6" s="494"/>
      <c r="AC6" s="494"/>
      <c r="AD6" s="494"/>
      <c r="AE6" s="497"/>
      <c r="AF6" s="13"/>
    </row>
    <row r="7" spans="1:39" ht="14.25" customHeight="1">
      <c r="A7" s="11"/>
      <c r="B7" s="506" t="s">
        <v>17</v>
      </c>
      <c r="C7" s="507"/>
      <c r="D7" s="507"/>
      <c r="E7" s="507"/>
      <c r="F7" s="508"/>
      <c r="G7" s="512"/>
      <c r="H7" s="513"/>
      <c r="I7" s="513"/>
      <c r="J7" s="513"/>
      <c r="K7" s="513"/>
      <c r="L7" s="513"/>
      <c r="M7" s="513"/>
      <c r="N7" s="513"/>
      <c r="O7" s="513"/>
      <c r="P7" s="513"/>
      <c r="Q7" s="513"/>
      <c r="R7" s="513"/>
      <c r="S7" s="513"/>
      <c r="T7" s="513"/>
      <c r="U7" s="513"/>
      <c r="V7" s="513"/>
      <c r="W7" s="513"/>
      <c r="X7" s="513"/>
      <c r="Y7" s="513"/>
      <c r="Z7" s="513"/>
      <c r="AA7" s="513"/>
      <c r="AB7" s="513"/>
      <c r="AC7" s="513"/>
      <c r="AD7" s="513"/>
      <c r="AE7" s="514"/>
      <c r="AF7" s="13"/>
    </row>
    <row r="8" spans="1:39" ht="14.25" customHeight="1">
      <c r="A8" s="11"/>
      <c r="B8" s="509"/>
      <c r="C8" s="510"/>
      <c r="D8" s="510"/>
      <c r="E8" s="510"/>
      <c r="F8" s="511"/>
      <c r="G8" s="515"/>
      <c r="H8" s="516"/>
      <c r="I8" s="516"/>
      <c r="J8" s="516"/>
      <c r="K8" s="516"/>
      <c r="L8" s="516"/>
      <c r="M8" s="516"/>
      <c r="N8" s="516"/>
      <c r="O8" s="516"/>
      <c r="P8" s="516"/>
      <c r="Q8" s="516"/>
      <c r="R8" s="516"/>
      <c r="S8" s="516"/>
      <c r="T8" s="516"/>
      <c r="U8" s="516"/>
      <c r="V8" s="516"/>
      <c r="W8" s="516"/>
      <c r="X8" s="516"/>
      <c r="Y8" s="516"/>
      <c r="Z8" s="516"/>
      <c r="AA8" s="516"/>
      <c r="AB8" s="516"/>
      <c r="AC8" s="516"/>
      <c r="AD8" s="516"/>
      <c r="AE8" s="517"/>
      <c r="AF8" s="13"/>
    </row>
    <row r="9" spans="1:39" ht="22.5" customHeight="1" thickBot="1">
      <c r="A9" s="11"/>
      <c r="B9" s="504" t="s">
        <v>18</v>
      </c>
      <c r="C9" s="505"/>
      <c r="D9" s="505"/>
      <c r="E9" s="505"/>
      <c r="F9" s="505"/>
      <c r="G9" s="512"/>
      <c r="H9" s="513"/>
      <c r="I9" s="513"/>
      <c r="J9" s="513"/>
      <c r="K9" s="513"/>
      <c r="L9" s="513"/>
      <c r="M9" s="513"/>
      <c r="N9" s="513"/>
      <c r="O9" s="513"/>
      <c r="P9" s="513"/>
      <c r="Q9" s="513"/>
      <c r="R9" s="513"/>
      <c r="S9" s="518"/>
      <c r="T9" s="433" t="s">
        <v>19</v>
      </c>
      <c r="U9" s="433"/>
      <c r="V9" s="433"/>
      <c r="W9" s="433"/>
      <c r="X9" s="512"/>
      <c r="Y9" s="513"/>
      <c r="Z9" s="513"/>
      <c r="AA9" s="513"/>
      <c r="AB9" s="513"/>
      <c r="AC9" s="513"/>
      <c r="AD9" s="513"/>
      <c r="AE9" s="514"/>
      <c r="AF9" s="13"/>
    </row>
    <row r="10" spans="1:39" s="27" customFormat="1" ht="21" customHeight="1" thickBot="1">
      <c r="A10" s="21"/>
      <c r="B10" s="506" t="s">
        <v>20</v>
      </c>
      <c r="C10" s="507"/>
      <c r="D10" s="507"/>
      <c r="E10" s="507"/>
      <c r="F10" s="507"/>
      <c r="G10" s="79" t="s">
        <v>237</v>
      </c>
      <c r="H10" s="22"/>
      <c r="I10" s="22"/>
      <c r="J10" s="23"/>
      <c r="K10" s="24"/>
      <c r="L10" s="24"/>
      <c r="M10" s="564" t="str">
        <f>$V$35</f>
        <v/>
      </c>
      <c r="N10" s="564"/>
      <c r="O10" s="564"/>
      <c r="P10" s="24"/>
      <c r="Q10" s="24"/>
      <c r="R10" s="24"/>
      <c r="S10" s="25"/>
      <c r="T10" s="565" t="s">
        <v>22</v>
      </c>
      <c r="U10" s="565"/>
      <c r="V10" s="565"/>
      <c r="W10" s="565"/>
      <c r="X10" s="566" t="str">
        <f>IF(V35="","",(IF(V35&gt;79.99,"A",IF(V35&gt;=60,"B",IF(V35&gt;39.99,"C","D")))))</f>
        <v/>
      </c>
      <c r="Y10" s="567"/>
      <c r="Z10" s="567"/>
      <c r="AA10" s="567"/>
      <c r="AB10" s="567"/>
      <c r="AC10" s="567"/>
      <c r="AD10" s="567"/>
      <c r="AE10" s="568"/>
      <c r="AF10" s="26"/>
      <c r="AI10" s="28"/>
      <c r="AJ10" s="28"/>
      <c r="AK10" s="28"/>
      <c r="AL10" s="28"/>
      <c r="AM10" s="28"/>
    </row>
    <row r="11" spans="1:39" ht="13.5" customHeight="1">
      <c r="A11" s="11"/>
      <c r="B11" s="551"/>
      <c r="C11" s="552"/>
      <c r="D11" s="552"/>
      <c r="E11" s="552"/>
      <c r="F11" s="552"/>
      <c r="G11" s="29" t="s">
        <v>258</v>
      </c>
      <c r="H11" s="562" t="s">
        <v>23</v>
      </c>
      <c r="I11" s="563"/>
      <c r="J11" s="563"/>
      <c r="K11" s="563"/>
      <c r="L11" s="563"/>
      <c r="M11" s="563"/>
      <c r="N11" s="563"/>
      <c r="O11" s="563"/>
      <c r="P11" s="563"/>
      <c r="Q11" s="563"/>
      <c r="R11" s="563"/>
      <c r="S11" s="569" t="s">
        <v>24</v>
      </c>
      <c r="T11" s="563"/>
      <c r="U11" s="570"/>
      <c r="V11" s="572" t="s">
        <v>25</v>
      </c>
      <c r="W11" s="572"/>
      <c r="X11" s="572"/>
      <c r="Y11" s="573"/>
      <c r="Z11" s="563" t="s">
        <v>26</v>
      </c>
      <c r="AA11" s="563"/>
      <c r="AB11" s="563"/>
      <c r="AC11" s="563"/>
      <c r="AD11" s="563"/>
      <c r="AE11" s="571"/>
      <c r="AF11" s="13"/>
      <c r="AG11" s="30"/>
    </row>
    <row r="12" spans="1:39" ht="13.5" customHeight="1">
      <c r="A12" s="11"/>
      <c r="B12" s="551"/>
      <c r="C12" s="552"/>
      <c r="D12" s="552"/>
      <c r="E12" s="552"/>
      <c r="F12" s="552"/>
      <c r="G12" s="31">
        <v>1</v>
      </c>
      <c r="H12" s="502" t="s">
        <v>106</v>
      </c>
      <c r="I12" s="503"/>
      <c r="J12" s="503"/>
      <c r="K12" s="503"/>
      <c r="L12" s="503"/>
      <c r="M12" s="503"/>
      <c r="N12" s="503"/>
      <c r="O12" s="503"/>
      <c r="P12" s="503"/>
      <c r="Q12" s="503"/>
      <c r="R12" s="503"/>
      <c r="S12" s="474">
        <v>5</v>
      </c>
      <c r="T12" s="475"/>
      <c r="U12" s="476"/>
      <c r="V12" s="481" t="str">
        <f>'FormD　Audit check sheet'!L9</f>
        <v/>
      </c>
      <c r="W12" s="482"/>
      <c r="X12" s="482"/>
      <c r="Y12" s="483"/>
      <c r="Z12" s="434"/>
      <c r="AA12" s="434"/>
      <c r="AB12" s="434"/>
      <c r="AC12" s="434"/>
      <c r="AD12" s="434"/>
      <c r="AE12" s="435"/>
      <c r="AF12" s="33"/>
      <c r="AI12" s="34"/>
    </row>
    <row r="13" spans="1:39" ht="13.5" customHeight="1">
      <c r="A13" s="11"/>
      <c r="B13" s="551"/>
      <c r="C13" s="552"/>
      <c r="D13" s="552"/>
      <c r="E13" s="552"/>
      <c r="F13" s="552"/>
      <c r="G13" s="432">
        <v>2</v>
      </c>
      <c r="H13" s="484" t="s">
        <v>118</v>
      </c>
      <c r="I13" s="35">
        <v>1</v>
      </c>
      <c r="J13" s="486" t="s">
        <v>117</v>
      </c>
      <c r="K13" s="486"/>
      <c r="L13" s="486"/>
      <c r="M13" s="486"/>
      <c r="N13" s="486"/>
      <c r="O13" s="486"/>
      <c r="P13" s="486"/>
      <c r="Q13" s="486"/>
      <c r="R13" s="487"/>
      <c r="S13" s="474">
        <v>5</v>
      </c>
      <c r="T13" s="475"/>
      <c r="U13" s="476"/>
      <c r="V13" s="481" t="str">
        <f>'FormD　Audit check sheet'!L19</f>
        <v/>
      </c>
      <c r="W13" s="482"/>
      <c r="X13" s="482"/>
      <c r="Y13" s="483"/>
      <c r="Z13" s="434"/>
      <c r="AA13" s="434"/>
      <c r="AB13" s="434"/>
      <c r="AC13" s="434"/>
      <c r="AD13" s="434"/>
      <c r="AE13" s="435"/>
      <c r="AF13" s="33"/>
    </row>
    <row r="14" spans="1:39" ht="13.5" customHeight="1">
      <c r="A14" s="11"/>
      <c r="B14" s="551"/>
      <c r="C14" s="552"/>
      <c r="D14" s="552"/>
      <c r="E14" s="552"/>
      <c r="F14" s="552"/>
      <c r="G14" s="537"/>
      <c r="H14" s="485"/>
      <c r="I14" s="37">
        <v>2</v>
      </c>
      <c r="J14" s="487" t="s">
        <v>469</v>
      </c>
      <c r="K14" s="531"/>
      <c r="L14" s="531"/>
      <c r="M14" s="531"/>
      <c r="N14" s="531"/>
      <c r="O14" s="531"/>
      <c r="P14" s="531"/>
      <c r="Q14" s="531"/>
      <c r="R14" s="538"/>
      <c r="S14" s="474">
        <v>5</v>
      </c>
      <c r="T14" s="475"/>
      <c r="U14" s="476"/>
      <c r="V14" s="481" t="str">
        <f>'FormD　Audit check sheet'!L23</f>
        <v/>
      </c>
      <c r="W14" s="482"/>
      <c r="X14" s="482"/>
      <c r="Y14" s="483"/>
      <c r="Z14" s="434"/>
      <c r="AA14" s="434"/>
      <c r="AB14" s="434"/>
      <c r="AC14" s="434"/>
      <c r="AD14" s="434"/>
      <c r="AE14" s="435"/>
      <c r="AF14" s="33"/>
      <c r="AM14" s="1" t="s">
        <v>206</v>
      </c>
    </row>
    <row r="15" spans="1:39" ht="13.5" customHeight="1">
      <c r="A15" s="11"/>
      <c r="B15" s="551"/>
      <c r="C15" s="552"/>
      <c r="D15" s="552"/>
      <c r="E15" s="552"/>
      <c r="F15" s="552"/>
      <c r="G15" s="537"/>
      <c r="H15" s="485"/>
      <c r="I15" s="35">
        <v>3</v>
      </c>
      <c r="J15" s="527" t="s">
        <v>120</v>
      </c>
      <c r="K15" s="527"/>
      <c r="L15" s="527"/>
      <c r="M15" s="527"/>
      <c r="N15" s="527"/>
      <c r="O15" s="527"/>
      <c r="P15" s="527"/>
      <c r="Q15" s="527"/>
      <c r="R15" s="528"/>
      <c r="S15" s="32"/>
      <c r="T15" s="19">
        <v>5</v>
      </c>
      <c r="U15" s="20"/>
      <c r="V15" s="481" t="str">
        <f>'FormD　Audit check sheet'!L28</f>
        <v/>
      </c>
      <c r="W15" s="482"/>
      <c r="X15" s="482"/>
      <c r="Y15" s="483"/>
      <c r="Z15" s="10"/>
      <c r="AA15" s="10"/>
      <c r="AB15" s="10"/>
      <c r="AC15" s="10"/>
      <c r="AD15" s="10"/>
      <c r="AE15" s="8"/>
      <c r="AF15" s="33"/>
    </row>
    <row r="16" spans="1:39" ht="13.5" customHeight="1">
      <c r="A16" s="11"/>
      <c r="B16" s="551"/>
      <c r="C16" s="552"/>
      <c r="D16" s="552"/>
      <c r="E16" s="552"/>
      <c r="F16" s="552"/>
      <c r="G16" s="537"/>
      <c r="H16" s="485"/>
      <c r="I16" s="37">
        <v>4</v>
      </c>
      <c r="J16" s="529" t="s">
        <v>119</v>
      </c>
      <c r="K16" s="529"/>
      <c r="L16" s="529"/>
      <c r="M16" s="529"/>
      <c r="N16" s="529"/>
      <c r="O16" s="529"/>
      <c r="P16" s="529"/>
      <c r="Q16" s="529"/>
      <c r="R16" s="530"/>
      <c r="S16" s="32"/>
      <c r="T16" s="19">
        <v>5</v>
      </c>
      <c r="U16" s="20"/>
      <c r="V16" s="481" t="str">
        <f>'FormD　Audit check sheet'!L32</f>
        <v/>
      </c>
      <c r="W16" s="482"/>
      <c r="X16" s="482"/>
      <c r="Y16" s="483"/>
      <c r="Z16" s="10"/>
      <c r="AA16" s="10"/>
      <c r="AB16" s="10"/>
      <c r="AC16" s="10"/>
      <c r="AD16" s="10"/>
      <c r="AE16" s="8"/>
      <c r="AF16" s="33"/>
    </row>
    <row r="17" spans="1:44" ht="13.5" customHeight="1">
      <c r="A17" s="11"/>
      <c r="B17" s="551"/>
      <c r="C17" s="552"/>
      <c r="D17" s="552"/>
      <c r="E17" s="552"/>
      <c r="F17" s="552"/>
      <c r="G17" s="537"/>
      <c r="H17" s="485"/>
      <c r="I17" s="35">
        <v>5</v>
      </c>
      <c r="J17" s="529" t="s">
        <v>241</v>
      </c>
      <c r="K17" s="529"/>
      <c r="L17" s="529"/>
      <c r="M17" s="529"/>
      <c r="N17" s="529"/>
      <c r="O17" s="529"/>
      <c r="P17" s="529"/>
      <c r="Q17" s="529"/>
      <c r="R17" s="530"/>
      <c r="S17" s="32"/>
      <c r="T17" s="19">
        <v>5</v>
      </c>
      <c r="U17" s="20"/>
      <c r="V17" s="481" t="str">
        <f>'FormD　Audit check sheet'!L38</f>
        <v/>
      </c>
      <c r="W17" s="482"/>
      <c r="X17" s="482"/>
      <c r="Y17" s="483"/>
      <c r="Z17" s="10"/>
      <c r="AA17" s="10"/>
      <c r="AB17" s="10"/>
      <c r="AC17" s="10"/>
      <c r="AD17" s="10"/>
      <c r="AE17" s="8"/>
      <c r="AF17" s="33"/>
      <c r="AI17" s="1" t="s">
        <v>245</v>
      </c>
      <c r="AJ17" s="1" t="s">
        <v>368</v>
      </c>
      <c r="AK17" s="1" t="s">
        <v>259</v>
      </c>
      <c r="AL17" s="1" t="s">
        <v>207</v>
      </c>
    </row>
    <row r="18" spans="1:44" ht="13.5" customHeight="1">
      <c r="A18" s="11"/>
      <c r="B18" s="551"/>
      <c r="C18" s="552"/>
      <c r="D18" s="552"/>
      <c r="E18" s="552"/>
      <c r="F18" s="552"/>
      <c r="G18" s="537"/>
      <c r="H18" s="485"/>
      <c r="I18" s="37">
        <v>6</v>
      </c>
      <c r="J18" s="486" t="s">
        <v>121</v>
      </c>
      <c r="K18" s="486"/>
      <c r="L18" s="486"/>
      <c r="M18" s="486"/>
      <c r="N18" s="486"/>
      <c r="O18" s="486"/>
      <c r="P18" s="486"/>
      <c r="Q18" s="486"/>
      <c r="R18" s="487"/>
      <c r="S18" s="474">
        <v>5</v>
      </c>
      <c r="T18" s="475"/>
      <c r="U18" s="476"/>
      <c r="V18" s="481" t="str">
        <f>'FormD　Audit check sheet'!L39</f>
        <v/>
      </c>
      <c r="W18" s="482"/>
      <c r="X18" s="482"/>
      <c r="Y18" s="483"/>
      <c r="Z18" s="434"/>
      <c r="AA18" s="434"/>
      <c r="AB18" s="434"/>
      <c r="AC18" s="434"/>
      <c r="AD18" s="434"/>
      <c r="AE18" s="435"/>
      <c r="AF18" s="33"/>
      <c r="AI18" s="34" t="str">
        <f>$V$12</f>
        <v/>
      </c>
      <c r="AJ18" s="15">
        <f>COUNT(V12)</f>
        <v>0</v>
      </c>
      <c r="AK18" s="15" t="e">
        <f>AI18/AJ18</f>
        <v>#VALUE!</v>
      </c>
      <c r="AL18" s="15" t="s">
        <v>494</v>
      </c>
      <c r="AM18" s="38" t="e">
        <f>$AK$18</f>
        <v>#VALUE!</v>
      </c>
      <c r="AN18" s="39"/>
      <c r="AO18" s="15">
        <v>5</v>
      </c>
      <c r="AP18" s="15"/>
      <c r="AQ18" s="39"/>
      <c r="AR18" s="39"/>
    </row>
    <row r="19" spans="1:44" ht="13.5" customHeight="1">
      <c r="A19" s="11"/>
      <c r="B19" s="551"/>
      <c r="C19" s="552"/>
      <c r="D19" s="552"/>
      <c r="E19" s="552"/>
      <c r="F19" s="552"/>
      <c r="G19" s="537"/>
      <c r="H19" s="485"/>
      <c r="I19" s="35">
        <v>7</v>
      </c>
      <c r="J19" s="486" t="s">
        <v>242</v>
      </c>
      <c r="K19" s="486"/>
      <c r="L19" s="486"/>
      <c r="M19" s="486"/>
      <c r="N19" s="486"/>
      <c r="O19" s="486"/>
      <c r="P19" s="486"/>
      <c r="Q19" s="486"/>
      <c r="R19" s="487"/>
      <c r="S19" s="474">
        <v>5</v>
      </c>
      <c r="T19" s="475"/>
      <c r="U19" s="476"/>
      <c r="V19" s="481" t="str">
        <f>'FormD　Audit check sheet'!L41</f>
        <v/>
      </c>
      <c r="W19" s="482"/>
      <c r="X19" s="482"/>
      <c r="Y19" s="483"/>
      <c r="Z19" s="434"/>
      <c r="AA19" s="434"/>
      <c r="AB19" s="434"/>
      <c r="AC19" s="434"/>
      <c r="AD19" s="434"/>
      <c r="AE19" s="435"/>
      <c r="AF19" s="33"/>
      <c r="AI19" s="34">
        <f>SUM(V13:Y28)</f>
        <v>0</v>
      </c>
      <c r="AJ19" s="15">
        <f>COUNT(V13:Y28)</f>
        <v>0</v>
      </c>
      <c r="AK19" s="40" t="e">
        <f>AI19/AJ19</f>
        <v>#DIV/0!</v>
      </c>
      <c r="AL19" s="15" t="s">
        <v>377</v>
      </c>
      <c r="AM19" s="41" t="e">
        <f>$AK$19</f>
        <v>#DIV/0!</v>
      </c>
      <c r="AN19" s="39"/>
      <c r="AO19" s="15">
        <v>5</v>
      </c>
      <c r="AP19" s="15"/>
      <c r="AQ19" s="39"/>
      <c r="AR19" s="39"/>
    </row>
    <row r="20" spans="1:44" ht="13.5" customHeight="1">
      <c r="A20" s="11"/>
      <c r="B20" s="551"/>
      <c r="C20" s="552"/>
      <c r="D20" s="552"/>
      <c r="E20" s="552"/>
      <c r="F20" s="552"/>
      <c r="G20" s="537"/>
      <c r="H20" s="485"/>
      <c r="I20" s="37">
        <v>8</v>
      </c>
      <c r="J20" s="486" t="s">
        <v>124</v>
      </c>
      <c r="K20" s="486"/>
      <c r="L20" s="486"/>
      <c r="M20" s="486"/>
      <c r="N20" s="486"/>
      <c r="O20" s="486"/>
      <c r="P20" s="486"/>
      <c r="Q20" s="486"/>
      <c r="R20" s="487"/>
      <c r="S20" s="474">
        <v>5</v>
      </c>
      <c r="T20" s="475"/>
      <c r="U20" s="476"/>
      <c r="V20" s="481" t="str">
        <f>'FormD　Audit check sheet'!L48</f>
        <v/>
      </c>
      <c r="W20" s="482"/>
      <c r="X20" s="482"/>
      <c r="Y20" s="483"/>
      <c r="Z20" s="434"/>
      <c r="AA20" s="434"/>
      <c r="AB20" s="434"/>
      <c r="AC20" s="434"/>
      <c r="AD20" s="434"/>
      <c r="AE20" s="435"/>
      <c r="AF20" s="33"/>
      <c r="AI20" s="34" t="str">
        <f>V29</f>
        <v/>
      </c>
      <c r="AJ20" s="15">
        <f>COUNT(V29)</f>
        <v>0</v>
      </c>
      <c r="AK20" s="15" t="e">
        <f>AI20/AJ20</f>
        <v>#VALUE!</v>
      </c>
      <c r="AL20" s="15" t="s">
        <v>472</v>
      </c>
      <c r="AM20" s="41" t="e">
        <f>$AK$20</f>
        <v>#VALUE!</v>
      </c>
      <c r="AO20" s="15">
        <v>5</v>
      </c>
      <c r="AP20" s="15"/>
    </row>
    <row r="21" spans="1:44" ht="13.5" customHeight="1">
      <c r="A21" s="11"/>
      <c r="B21" s="551"/>
      <c r="C21" s="552"/>
      <c r="D21" s="552"/>
      <c r="E21" s="552"/>
      <c r="F21" s="552"/>
      <c r="G21" s="537"/>
      <c r="H21" s="485"/>
      <c r="I21" s="35">
        <v>9</v>
      </c>
      <c r="J21" s="522" t="s">
        <v>125</v>
      </c>
      <c r="K21" s="522"/>
      <c r="L21" s="522"/>
      <c r="M21" s="522"/>
      <c r="N21" s="522"/>
      <c r="O21" s="522"/>
      <c r="P21" s="522"/>
      <c r="Q21" s="522"/>
      <c r="R21" s="523"/>
      <c r="S21" s="474">
        <v>5</v>
      </c>
      <c r="T21" s="475"/>
      <c r="U21" s="476"/>
      <c r="V21" s="481" t="str">
        <f>'FormD　Audit check sheet'!L52</f>
        <v/>
      </c>
      <c r="W21" s="482"/>
      <c r="X21" s="482"/>
      <c r="Y21" s="483"/>
      <c r="Z21" s="434"/>
      <c r="AA21" s="434"/>
      <c r="AB21" s="434"/>
      <c r="AC21" s="434"/>
      <c r="AD21" s="434"/>
      <c r="AE21" s="435"/>
      <c r="AF21" s="33"/>
      <c r="AH21" s="42"/>
      <c r="AI21" s="34" t="str">
        <f>V30</f>
        <v/>
      </c>
      <c r="AJ21" s="15">
        <f>COUNT(V30)</f>
        <v>0</v>
      </c>
      <c r="AK21" s="15" t="e">
        <f>AI21/AJ21</f>
        <v>#VALUE!</v>
      </c>
      <c r="AL21" s="15" t="s">
        <v>378</v>
      </c>
      <c r="AM21" s="41" t="e">
        <f>$AK$21</f>
        <v>#VALUE!</v>
      </c>
      <c r="AO21" s="15">
        <v>5</v>
      </c>
      <c r="AP21" s="15"/>
    </row>
    <row r="22" spans="1:44" ht="13.5" customHeight="1">
      <c r="A22" s="11"/>
      <c r="B22" s="551"/>
      <c r="C22" s="552"/>
      <c r="D22" s="552"/>
      <c r="E22" s="552"/>
      <c r="F22" s="552"/>
      <c r="G22" s="537"/>
      <c r="H22" s="485"/>
      <c r="I22" s="37">
        <v>10</v>
      </c>
      <c r="J22" s="486" t="s">
        <v>174</v>
      </c>
      <c r="K22" s="486"/>
      <c r="L22" s="486"/>
      <c r="M22" s="486"/>
      <c r="N22" s="486"/>
      <c r="O22" s="486"/>
      <c r="P22" s="486"/>
      <c r="Q22" s="486"/>
      <c r="R22" s="487"/>
      <c r="S22" s="474">
        <v>5</v>
      </c>
      <c r="T22" s="475"/>
      <c r="U22" s="476"/>
      <c r="V22" s="481" t="str">
        <f>'FormD　Audit check sheet'!L59</f>
        <v/>
      </c>
      <c r="W22" s="482"/>
      <c r="X22" s="482"/>
      <c r="Y22" s="483"/>
      <c r="Z22" s="434"/>
      <c r="AA22" s="434"/>
      <c r="AB22" s="434"/>
      <c r="AC22" s="434"/>
      <c r="AD22" s="434"/>
      <c r="AE22" s="435"/>
      <c r="AF22" s="33"/>
      <c r="AI22" s="34" t="str">
        <f>V31</f>
        <v/>
      </c>
      <c r="AJ22" s="15">
        <f>COUNT(V31)</f>
        <v>0</v>
      </c>
      <c r="AK22" s="15" t="e">
        <f>AI22/AJ22</f>
        <v>#VALUE!</v>
      </c>
      <c r="AL22" s="15" t="s">
        <v>370</v>
      </c>
      <c r="AM22" s="43" t="e">
        <f>AK22</f>
        <v>#VALUE!</v>
      </c>
      <c r="AO22" s="15">
        <v>5</v>
      </c>
      <c r="AP22" s="15"/>
    </row>
    <row r="23" spans="1:44" ht="13.5" customHeight="1">
      <c r="A23" s="11"/>
      <c r="B23" s="551"/>
      <c r="C23" s="552"/>
      <c r="D23" s="552"/>
      <c r="E23" s="552"/>
      <c r="F23" s="552"/>
      <c r="G23" s="537"/>
      <c r="H23" s="485"/>
      <c r="I23" s="35">
        <v>11</v>
      </c>
      <c r="J23" s="486" t="s">
        <v>175</v>
      </c>
      <c r="K23" s="486"/>
      <c r="L23" s="486"/>
      <c r="M23" s="486"/>
      <c r="N23" s="486"/>
      <c r="O23" s="486"/>
      <c r="P23" s="486"/>
      <c r="Q23" s="486"/>
      <c r="R23" s="487"/>
      <c r="S23" s="474">
        <v>5</v>
      </c>
      <c r="T23" s="475"/>
      <c r="U23" s="476"/>
      <c r="V23" s="481" t="str">
        <f>'FormD　Audit check sheet'!L63</f>
        <v/>
      </c>
      <c r="W23" s="482"/>
      <c r="X23" s="482"/>
      <c r="Y23" s="483"/>
      <c r="Z23" s="434"/>
      <c r="AA23" s="434"/>
      <c r="AB23" s="434"/>
      <c r="AC23" s="434"/>
      <c r="AD23" s="434"/>
      <c r="AE23" s="435"/>
      <c r="AF23" s="33"/>
    </row>
    <row r="24" spans="1:44" ht="13.5" customHeight="1">
      <c r="A24" s="11"/>
      <c r="B24" s="551"/>
      <c r="C24" s="552"/>
      <c r="D24" s="552"/>
      <c r="E24" s="552"/>
      <c r="F24" s="552"/>
      <c r="G24" s="537"/>
      <c r="H24" s="485"/>
      <c r="I24" s="37">
        <v>12</v>
      </c>
      <c r="J24" s="486" t="s">
        <v>200</v>
      </c>
      <c r="K24" s="486"/>
      <c r="L24" s="486"/>
      <c r="M24" s="486"/>
      <c r="N24" s="486"/>
      <c r="O24" s="486"/>
      <c r="P24" s="486"/>
      <c r="Q24" s="486"/>
      <c r="R24" s="487"/>
      <c r="S24" s="474">
        <v>5</v>
      </c>
      <c r="T24" s="475"/>
      <c r="U24" s="476"/>
      <c r="V24" s="481" t="str">
        <f>'FormD　Audit check sheet'!L68</f>
        <v/>
      </c>
      <c r="W24" s="482"/>
      <c r="X24" s="482"/>
      <c r="Y24" s="483"/>
      <c r="Z24" s="434"/>
      <c r="AA24" s="434"/>
      <c r="AB24" s="434"/>
      <c r="AC24" s="434"/>
      <c r="AD24" s="434"/>
      <c r="AE24" s="435"/>
      <c r="AF24" s="33"/>
    </row>
    <row r="25" spans="1:44" ht="13.5" customHeight="1">
      <c r="A25" s="11"/>
      <c r="B25" s="551"/>
      <c r="C25" s="552"/>
      <c r="D25" s="552"/>
      <c r="E25" s="552"/>
      <c r="F25" s="552"/>
      <c r="G25" s="537"/>
      <c r="H25" s="485"/>
      <c r="I25" s="35">
        <v>13</v>
      </c>
      <c r="J25" s="486" t="s">
        <v>122</v>
      </c>
      <c r="K25" s="486"/>
      <c r="L25" s="486"/>
      <c r="M25" s="486"/>
      <c r="N25" s="486"/>
      <c r="O25" s="486"/>
      <c r="P25" s="486"/>
      <c r="Q25" s="486"/>
      <c r="R25" s="487"/>
      <c r="S25" s="474">
        <v>5</v>
      </c>
      <c r="T25" s="475"/>
      <c r="U25" s="476"/>
      <c r="V25" s="481" t="str">
        <f>'FormD　Audit check sheet'!L72</f>
        <v/>
      </c>
      <c r="W25" s="482"/>
      <c r="X25" s="482"/>
      <c r="Y25" s="483"/>
      <c r="Z25" s="434"/>
      <c r="AA25" s="434"/>
      <c r="AB25" s="434"/>
      <c r="AC25" s="434"/>
      <c r="AD25" s="434"/>
      <c r="AE25" s="435"/>
      <c r="AF25" s="33"/>
    </row>
    <row r="26" spans="1:44" ht="13.5" customHeight="1">
      <c r="A26" s="11"/>
      <c r="B26" s="551"/>
      <c r="C26" s="552"/>
      <c r="D26" s="552"/>
      <c r="E26" s="552"/>
      <c r="F26" s="552"/>
      <c r="G26" s="537"/>
      <c r="H26" s="485"/>
      <c r="I26" s="37">
        <v>14</v>
      </c>
      <c r="J26" s="486" t="s">
        <v>123</v>
      </c>
      <c r="K26" s="486"/>
      <c r="L26" s="486"/>
      <c r="M26" s="486"/>
      <c r="N26" s="486"/>
      <c r="O26" s="486"/>
      <c r="P26" s="486"/>
      <c r="Q26" s="486"/>
      <c r="R26" s="487"/>
      <c r="S26" s="474">
        <v>5</v>
      </c>
      <c r="T26" s="475"/>
      <c r="U26" s="476"/>
      <c r="V26" s="481" t="str">
        <f>'FormD　Audit check sheet'!L80</f>
        <v/>
      </c>
      <c r="W26" s="482"/>
      <c r="X26" s="482"/>
      <c r="Y26" s="483"/>
      <c r="Z26" s="434"/>
      <c r="AA26" s="434"/>
      <c r="AB26" s="434"/>
      <c r="AC26" s="434"/>
      <c r="AD26" s="434"/>
      <c r="AE26" s="435"/>
      <c r="AF26" s="33"/>
    </row>
    <row r="27" spans="1:44" ht="13.5" customHeight="1">
      <c r="A27" s="11"/>
      <c r="B27" s="551"/>
      <c r="C27" s="552"/>
      <c r="D27" s="552"/>
      <c r="E27" s="552"/>
      <c r="F27" s="552"/>
      <c r="G27" s="537"/>
      <c r="H27" s="485"/>
      <c r="I27" s="35">
        <v>15</v>
      </c>
      <c r="J27" s="486" t="s">
        <v>176</v>
      </c>
      <c r="K27" s="486"/>
      <c r="L27" s="486"/>
      <c r="M27" s="486"/>
      <c r="N27" s="486"/>
      <c r="O27" s="486"/>
      <c r="P27" s="486"/>
      <c r="Q27" s="486"/>
      <c r="R27" s="487"/>
      <c r="S27" s="474">
        <v>5</v>
      </c>
      <c r="T27" s="475"/>
      <c r="U27" s="476"/>
      <c r="V27" s="481" t="str">
        <f>'FormD　Audit check sheet'!L83</f>
        <v/>
      </c>
      <c r="W27" s="482"/>
      <c r="X27" s="482"/>
      <c r="Y27" s="483"/>
      <c r="Z27" s="434"/>
      <c r="AA27" s="434"/>
      <c r="AB27" s="434"/>
      <c r="AC27" s="434"/>
      <c r="AD27" s="434"/>
      <c r="AE27" s="435"/>
      <c r="AF27" s="33"/>
    </row>
    <row r="28" spans="1:44" ht="13.5" customHeight="1">
      <c r="A28" s="11"/>
      <c r="B28" s="551"/>
      <c r="C28" s="552"/>
      <c r="D28" s="552"/>
      <c r="E28" s="552"/>
      <c r="F28" s="552"/>
      <c r="G28" s="36"/>
      <c r="H28" s="44"/>
      <c r="I28" s="37">
        <v>16</v>
      </c>
      <c r="J28" s="487" t="s">
        <v>243</v>
      </c>
      <c r="K28" s="531"/>
      <c r="L28" s="531"/>
      <c r="M28" s="531"/>
      <c r="N28" s="531"/>
      <c r="O28" s="531"/>
      <c r="P28" s="531"/>
      <c r="Q28" s="531"/>
      <c r="R28" s="531"/>
      <c r="S28" s="474">
        <v>5</v>
      </c>
      <c r="T28" s="475"/>
      <c r="U28" s="476"/>
      <c r="V28" s="481" t="str">
        <f>'FormD　Audit check sheet'!L86</f>
        <v/>
      </c>
      <c r="W28" s="482"/>
      <c r="X28" s="482"/>
      <c r="Y28" s="483"/>
      <c r="Z28" s="434"/>
      <c r="AA28" s="434"/>
      <c r="AB28" s="434"/>
      <c r="AC28" s="434"/>
      <c r="AD28" s="434"/>
      <c r="AE28" s="435"/>
      <c r="AF28" s="33"/>
    </row>
    <row r="29" spans="1:44" ht="13.5" customHeight="1">
      <c r="A29" s="11"/>
      <c r="B29" s="551"/>
      <c r="C29" s="552"/>
      <c r="D29" s="552"/>
      <c r="E29" s="552"/>
      <c r="F29" s="552"/>
      <c r="G29" s="31">
        <v>3</v>
      </c>
      <c r="H29" s="487" t="s">
        <v>470</v>
      </c>
      <c r="I29" s="531"/>
      <c r="J29" s="531"/>
      <c r="K29" s="531"/>
      <c r="L29" s="531"/>
      <c r="M29" s="531"/>
      <c r="N29" s="531"/>
      <c r="O29" s="531"/>
      <c r="P29" s="531"/>
      <c r="Q29" s="531"/>
      <c r="R29" s="531"/>
      <c r="S29" s="474">
        <v>5</v>
      </c>
      <c r="T29" s="475"/>
      <c r="U29" s="476"/>
      <c r="V29" s="481" t="str">
        <f>'FormD　Audit check sheet'!L95</f>
        <v/>
      </c>
      <c r="W29" s="482"/>
      <c r="X29" s="482"/>
      <c r="Y29" s="483"/>
      <c r="Z29" s="434"/>
      <c r="AA29" s="434"/>
      <c r="AB29" s="434"/>
      <c r="AC29" s="434"/>
      <c r="AD29" s="434"/>
      <c r="AE29" s="435"/>
      <c r="AF29" s="33"/>
    </row>
    <row r="30" spans="1:44" ht="13.5" customHeight="1" thickBot="1">
      <c r="A30" s="11"/>
      <c r="B30" s="551"/>
      <c r="C30" s="552"/>
      <c r="D30" s="552"/>
      <c r="E30" s="552"/>
      <c r="F30" s="552"/>
      <c r="G30" s="31">
        <v>4</v>
      </c>
      <c r="H30" s="487" t="s">
        <v>126</v>
      </c>
      <c r="I30" s="531"/>
      <c r="J30" s="531"/>
      <c r="K30" s="531"/>
      <c r="L30" s="531"/>
      <c r="M30" s="531"/>
      <c r="N30" s="531"/>
      <c r="O30" s="531"/>
      <c r="P30" s="531"/>
      <c r="Q30" s="531"/>
      <c r="R30" s="531"/>
      <c r="S30" s="474">
        <v>5</v>
      </c>
      <c r="T30" s="475"/>
      <c r="U30" s="476"/>
      <c r="V30" s="481" t="str">
        <f>'FormD　Audit check sheet'!L104</f>
        <v/>
      </c>
      <c r="W30" s="482"/>
      <c r="X30" s="482"/>
      <c r="Y30" s="483"/>
      <c r="Z30" s="434"/>
      <c r="AA30" s="434"/>
      <c r="AB30" s="434"/>
      <c r="AC30" s="434"/>
      <c r="AD30" s="434"/>
      <c r="AE30" s="435"/>
      <c r="AF30" s="33"/>
    </row>
    <row r="31" spans="1:44" ht="13.5" customHeight="1" thickBot="1">
      <c r="A31" s="11"/>
      <c r="B31" s="472" t="s">
        <v>22</v>
      </c>
      <c r="C31" s="473"/>
      <c r="D31" s="473" t="s">
        <v>21</v>
      </c>
      <c r="E31" s="473"/>
      <c r="F31" s="477"/>
      <c r="G31" s="45">
        <v>5</v>
      </c>
      <c r="H31" s="535" t="s">
        <v>127</v>
      </c>
      <c r="I31" s="536"/>
      <c r="J31" s="536"/>
      <c r="K31" s="536"/>
      <c r="L31" s="536"/>
      <c r="M31" s="536"/>
      <c r="N31" s="536"/>
      <c r="O31" s="536"/>
      <c r="P31" s="536"/>
      <c r="Q31" s="536"/>
      <c r="R31" s="536"/>
      <c r="S31" s="524">
        <v>5</v>
      </c>
      <c r="T31" s="525"/>
      <c r="U31" s="526"/>
      <c r="V31" s="532" t="str">
        <f>'FormD　Audit check sheet'!L108</f>
        <v/>
      </c>
      <c r="W31" s="533"/>
      <c r="X31" s="533"/>
      <c r="Y31" s="534"/>
      <c r="Z31" s="436"/>
      <c r="AA31" s="436"/>
      <c r="AB31" s="436"/>
      <c r="AC31" s="436"/>
      <c r="AD31" s="436"/>
      <c r="AE31" s="437"/>
      <c r="AF31" s="33"/>
      <c r="AI31" s="46"/>
    </row>
    <row r="32" spans="1:44" ht="13.5" customHeight="1">
      <c r="A32" s="11"/>
      <c r="B32" s="556" t="s">
        <v>135</v>
      </c>
      <c r="C32" s="557"/>
      <c r="D32" s="519" t="s">
        <v>128</v>
      </c>
      <c r="E32" s="520"/>
      <c r="F32" s="521"/>
      <c r="G32" s="426" t="s">
        <v>239</v>
      </c>
      <c r="H32" s="47"/>
      <c r="I32" s="48"/>
      <c r="J32" s="49"/>
      <c r="K32" s="48"/>
      <c r="L32" s="48"/>
      <c r="M32" s="48"/>
      <c r="N32" s="48"/>
      <c r="O32" s="48"/>
      <c r="P32" s="48"/>
      <c r="Q32" s="50"/>
      <c r="R32" s="50"/>
      <c r="S32" s="542" t="s">
        <v>132</v>
      </c>
      <c r="T32" s="543"/>
      <c r="U32" s="543"/>
      <c r="V32" s="438" t="str">
        <f>IF(SUM(V12:Y31)=0,"",SUM(V12:Y31))</f>
        <v/>
      </c>
      <c r="W32" s="439"/>
      <c r="X32" s="439"/>
      <c r="Y32" s="440"/>
      <c r="Z32" s="49"/>
      <c r="AA32" s="49"/>
      <c r="AB32" s="49"/>
      <c r="AC32" s="49"/>
      <c r="AD32" s="49"/>
      <c r="AE32" s="51"/>
      <c r="AF32" s="33"/>
      <c r="AG32" s="11"/>
      <c r="AI32" s="52"/>
    </row>
    <row r="33" spans="1:37" ht="13.5" customHeight="1">
      <c r="A33" s="11"/>
      <c r="B33" s="558" t="s">
        <v>136</v>
      </c>
      <c r="C33" s="559"/>
      <c r="D33" s="519" t="s">
        <v>129</v>
      </c>
      <c r="E33" s="520"/>
      <c r="F33" s="521"/>
      <c r="G33" s="427" t="s">
        <v>492</v>
      </c>
      <c r="H33" s="47"/>
      <c r="I33" s="48"/>
      <c r="J33" s="49"/>
      <c r="K33" s="48"/>
      <c r="L33" s="48"/>
      <c r="M33" s="48"/>
      <c r="N33" s="48"/>
      <c r="O33" s="48"/>
      <c r="P33" s="48"/>
      <c r="Q33" s="50"/>
      <c r="R33" s="50"/>
      <c r="S33" s="545" t="s">
        <v>238</v>
      </c>
      <c r="T33" s="546"/>
      <c r="U33" s="547"/>
      <c r="V33" s="478" t="str">
        <f>IF(V32="","",SUM(V12:V31)/IF(V32="","",(COUNT(V12:V31)*5))*100)</f>
        <v/>
      </c>
      <c r="W33" s="479"/>
      <c r="X33" s="479"/>
      <c r="Y33" s="480"/>
      <c r="Z33" s="49"/>
      <c r="AA33" s="49"/>
      <c r="AB33" s="49"/>
      <c r="AC33" s="49"/>
      <c r="AD33" s="49"/>
      <c r="AE33" s="51"/>
      <c r="AF33" s="33"/>
      <c r="AI33" s="46"/>
    </row>
    <row r="34" spans="1:37" ht="13.5" customHeight="1" thickBot="1">
      <c r="A34" s="11"/>
      <c r="B34" s="560" t="s">
        <v>137</v>
      </c>
      <c r="C34" s="561"/>
      <c r="D34" s="519" t="s">
        <v>130</v>
      </c>
      <c r="E34" s="520"/>
      <c r="F34" s="521"/>
      <c r="G34" s="428" t="s">
        <v>36</v>
      </c>
      <c r="H34" s="47"/>
      <c r="I34" s="48"/>
      <c r="J34" s="49"/>
      <c r="K34" s="48"/>
      <c r="L34" s="48"/>
      <c r="M34" s="48"/>
      <c r="N34" s="48"/>
      <c r="O34" s="48"/>
      <c r="P34" s="48"/>
      <c r="Q34" s="50"/>
      <c r="R34" s="50"/>
      <c r="S34" s="432" t="s">
        <v>133</v>
      </c>
      <c r="T34" s="433"/>
      <c r="U34" s="433"/>
      <c r="V34" s="441">
        <f>SUM(COUNTIF(V12:V31,{1,2}))*5</f>
        <v>0</v>
      </c>
      <c r="W34" s="441"/>
      <c r="X34" s="441"/>
      <c r="Y34" s="442"/>
      <c r="Z34" s="49"/>
      <c r="AA34" s="49"/>
      <c r="AB34" s="49"/>
      <c r="AC34" s="49"/>
      <c r="AD34" s="49"/>
      <c r="AE34" s="51"/>
      <c r="AF34" s="33"/>
      <c r="AI34" s="52"/>
    </row>
    <row r="35" spans="1:37" ht="13.5" customHeight="1" thickBot="1">
      <c r="A35" s="11"/>
      <c r="B35" s="539" t="s">
        <v>138</v>
      </c>
      <c r="C35" s="540"/>
      <c r="D35" s="548" t="s">
        <v>131</v>
      </c>
      <c r="E35" s="549"/>
      <c r="F35" s="550"/>
      <c r="G35" s="429" t="s">
        <v>493</v>
      </c>
      <c r="H35" s="53"/>
      <c r="I35" s="54"/>
      <c r="J35" s="55"/>
      <c r="K35" s="55"/>
      <c r="L35" s="54"/>
      <c r="M35" s="54"/>
      <c r="N35" s="55"/>
      <c r="O35" s="55"/>
      <c r="P35" s="55"/>
      <c r="Q35" s="310"/>
      <c r="R35" s="462" t="s">
        <v>30</v>
      </c>
      <c r="S35" s="463"/>
      <c r="T35" s="463"/>
      <c r="U35" s="464"/>
      <c r="V35" s="553" t="str">
        <f>IF(V33="","",SUM(V33-V34))</f>
        <v/>
      </c>
      <c r="W35" s="554"/>
      <c r="X35" s="554"/>
      <c r="Y35" s="555"/>
      <c r="Z35" s="54"/>
      <c r="AA35" s="54"/>
      <c r="AB35" s="54"/>
      <c r="AC35" s="54"/>
      <c r="AD35" s="54"/>
      <c r="AE35" s="56"/>
      <c r="AF35" s="57"/>
      <c r="AG35" s="58"/>
      <c r="AH35" s="58"/>
      <c r="AI35" s="58"/>
    </row>
    <row r="36" spans="1:37" ht="13.5" customHeight="1" thickBot="1">
      <c r="A36" s="11"/>
      <c r="B36" s="78" t="s">
        <v>134</v>
      </c>
      <c r="C36" s="59"/>
      <c r="D36" s="59"/>
      <c r="E36" s="59"/>
      <c r="F36" s="60"/>
      <c r="G36" s="61"/>
      <c r="H36" s="61"/>
      <c r="I36" s="61"/>
      <c r="J36" s="61"/>
      <c r="K36" s="61"/>
      <c r="L36" s="61"/>
      <c r="M36" s="61"/>
      <c r="N36" s="61"/>
      <c r="O36" s="61"/>
      <c r="P36" s="61"/>
      <c r="Q36" s="61"/>
      <c r="R36" s="61"/>
      <c r="S36" s="62"/>
      <c r="T36" s="62"/>
      <c r="U36" s="61"/>
      <c r="V36" s="544"/>
      <c r="W36" s="544"/>
      <c r="X36" s="544"/>
      <c r="Y36" s="544"/>
      <c r="Z36" s="61"/>
      <c r="AA36" s="61"/>
      <c r="AB36" s="61"/>
      <c r="AC36" s="61"/>
      <c r="AD36" s="61"/>
      <c r="AE36" s="63"/>
      <c r="AF36" s="33"/>
      <c r="AI36" s="52"/>
    </row>
    <row r="37" spans="1:37" ht="13.5" customHeight="1">
      <c r="A37" s="11"/>
      <c r="B37" s="64"/>
      <c r="C37" s="21"/>
      <c r="D37" s="21"/>
      <c r="E37" s="21"/>
      <c r="F37" s="21"/>
      <c r="G37" s="11"/>
      <c r="H37" s="11"/>
      <c r="I37" s="11"/>
      <c r="J37" s="11"/>
      <c r="K37" s="11"/>
      <c r="L37" s="11"/>
      <c r="M37" s="11"/>
      <c r="N37" s="11"/>
      <c r="O37" s="11"/>
      <c r="P37" s="11"/>
      <c r="Q37" s="11"/>
      <c r="R37" s="11"/>
      <c r="S37" s="11"/>
      <c r="T37" s="11"/>
      <c r="U37" s="11"/>
      <c r="V37" s="11"/>
      <c r="W37" s="11"/>
      <c r="X37" s="11"/>
      <c r="Y37" s="11"/>
      <c r="Z37" s="11"/>
      <c r="AA37" s="11"/>
      <c r="AB37" s="11"/>
      <c r="AC37" s="11"/>
      <c r="AD37" s="11"/>
      <c r="AE37" s="65"/>
      <c r="AF37" s="13"/>
      <c r="AI37" s="52"/>
    </row>
    <row r="38" spans="1:37" ht="13.5" customHeight="1">
      <c r="A38" s="11"/>
      <c r="B38" s="66"/>
      <c r="C38" s="471" t="s">
        <v>372</v>
      </c>
      <c r="D38" s="471"/>
      <c r="E38" s="471"/>
      <c r="F38" s="471"/>
      <c r="G38" s="471"/>
      <c r="H38" s="471"/>
      <c r="I38" s="471"/>
      <c r="J38" s="471"/>
      <c r="K38" s="471"/>
      <c r="L38" s="471"/>
      <c r="M38" s="471"/>
      <c r="N38" s="11"/>
      <c r="O38" s="11"/>
      <c r="P38" s="11"/>
      <c r="Q38" s="11"/>
      <c r="R38" s="11"/>
      <c r="S38" s="11"/>
      <c r="T38" s="11"/>
      <c r="U38" s="11"/>
      <c r="V38" s="447"/>
      <c r="W38" s="447"/>
      <c r="X38" s="447"/>
      <c r="Y38" s="447"/>
      <c r="Z38" s="11"/>
      <c r="AA38" s="11"/>
      <c r="AB38" s="11"/>
      <c r="AC38" s="11"/>
      <c r="AD38" s="11"/>
      <c r="AE38" s="65"/>
      <c r="AF38" s="13"/>
      <c r="AI38" s="52"/>
    </row>
    <row r="39" spans="1:37" ht="13.5" customHeight="1">
      <c r="A39" s="11"/>
      <c r="B39" s="68"/>
      <c r="C39" s="447"/>
      <c r="D39" s="447"/>
      <c r="E39" s="447"/>
      <c r="F39" s="447"/>
      <c r="G39" s="447"/>
      <c r="H39" s="447"/>
      <c r="I39" s="447"/>
      <c r="J39" s="447"/>
      <c r="K39" s="447"/>
      <c r="L39" s="447"/>
      <c r="M39" s="447"/>
      <c r="N39" s="447"/>
      <c r="O39" s="447"/>
      <c r="P39" s="447"/>
      <c r="Q39" s="447"/>
      <c r="R39" s="447"/>
      <c r="S39" s="447"/>
      <c r="T39" s="447"/>
      <c r="U39" s="447"/>
      <c r="V39" s="11"/>
      <c r="W39" s="11"/>
      <c r="X39" s="11"/>
      <c r="Y39" s="11"/>
      <c r="Z39" s="11"/>
      <c r="AA39" s="11"/>
      <c r="AB39" s="11"/>
      <c r="AC39" s="11"/>
      <c r="AD39" s="11"/>
      <c r="AE39" s="65"/>
      <c r="AF39" s="13"/>
      <c r="AI39" s="52"/>
    </row>
    <row r="40" spans="1:37" ht="13.5" customHeight="1">
      <c r="A40" s="11"/>
      <c r="B40" s="68"/>
      <c r="C40" s="447"/>
      <c r="D40" s="447"/>
      <c r="E40" s="447"/>
      <c r="F40" s="447"/>
      <c r="G40" s="447"/>
      <c r="H40" s="447"/>
      <c r="I40" s="447"/>
      <c r="J40" s="447"/>
      <c r="K40" s="447"/>
      <c r="L40" s="447"/>
      <c r="M40" s="447"/>
      <c r="N40" s="447"/>
      <c r="O40" s="447"/>
      <c r="P40" s="447"/>
      <c r="Q40" s="447"/>
      <c r="R40" s="447"/>
      <c r="S40" s="447"/>
      <c r="T40" s="447"/>
      <c r="U40" s="447"/>
      <c r="V40" s="69"/>
      <c r="W40" s="69"/>
      <c r="X40" s="69"/>
      <c r="Y40" s="69"/>
      <c r="Z40" s="11"/>
      <c r="AA40" s="11"/>
      <c r="AB40" s="11"/>
      <c r="AC40" s="11"/>
      <c r="AD40" s="11"/>
      <c r="AE40" s="65"/>
      <c r="AF40" s="13"/>
      <c r="AI40" s="52"/>
      <c r="AJ40" s="70"/>
      <c r="AK40" s="70"/>
    </row>
    <row r="41" spans="1:37" ht="13.5" customHeight="1">
      <c r="A41" s="11"/>
      <c r="B41" s="68"/>
      <c r="C41" s="447"/>
      <c r="D41" s="447"/>
      <c r="E41" s="447"/>
      <c r="F41" s="447"/>
      <c r="G41" s="447"/>
      <c r="H41" s="447"/>
      <c r="I41" s="447"/>
      <c r="J41" s="447"/>
      <c r="K41" s="447"/>
      <c r="L41" s="447"/>
      <c r="M41" s="447"/>
      <c r="N41" s="447"/>
      <c r="O41" s="447"/>
      <c r="P41" s="447"/>
      <c r="Q41" s="447"/>
      <c r="R41" s="447"/>
      <c r="S41" s="447"/>
      <c r="T41" s="447"/>
      <c r="U41" s="447"/>
      <c r="V41" s="69"/>
      <c r="W41" s="69"/>
      <c r="X41" s="69"/>
      <c r="Y41" s="69"/>
      <c r="Z41" s="11"/>
      <c r="AA41" s="11"/>
      <c r="AB41" s="11"/>
      <c r="AC41" s="11"/>
      <c r="AD41" s="11"/>
      <c r="AE41" s="65"/>
      <c r="AF41" s="13"/>
      <c r="AI41" s="52"/>
      <c r="AJ41" s="71"/>
      <c r="AK41" s="71"/>
    </row>
    <row r="42" spans="1:37" ht="13.5" customHeight="1">
      <c r="A42" s="11"/>
      <c r="B42" s="68"/>
      <c r="C42" s="447"/>
      <c r="D42" s="447"/>
      <c r="E42" s="447"/>
      <c r="F42" s="447"/>
      <c r="G42" s="447"/>
      <c r="H42" s="447"/>
      <c r="I42" s="447"/>
      <c r="J42" s="447"/>
      <c r="K42" s="447"/>
      <c r="L42" s="447"/>
      <c r="M42" s="447"/>
      <c r="N42" s="447"/>
      <c r="O42" s="447"/>
      <c r="P42" s="447"/>
      <c r="Q42" s="447"/>
      <c r="R42" s="447"/>
      <c r="S42" s="447"/>
      <c r="T42" s="447"/>
      <c r="U42" s="447"/>
      <c r="V42" s="69"/>
      <c r="W42" s="69"/>
      <c r="X42" s="69"/>
      <c r="Y42" s="69"/>
      <c r="Z42" s="11"/>
      <c r="AA42" s="11"/>
      <c r="AB42" s="11"/>
      <c r="AC42" s="11"/>
      <c r="AD42" s="11"/>
      <c r="AE42" s="65"/>
      <c r="AF42" s="13"/>
      <c r="AI42" s="52"/>
      <c r="AJ42" s="71"/>
      <c r="AK42" s="71"/>
    </row>
    <row r="43" spans="1:37" ht="13.5" customHeight="1">
      <c r="A43" s="11"/>
      <c r="B43" s="68"/>
      <c r="C43" s="447"/>
      <c r="D43" s="447"/>
      <c r="E43" s="447"/>
      <c r="F43" s="447"/>
      <c r="G43" s="447"/>
      <c r="H43" s="447"/>
      <c r="I43" s="447"/>
      <c r="J43" s="447"/>
      <c r="K43" s="447"/>
      <c r="L43" s="447"/>
      <c r="M43" s="447"/>
      <c r="N43" s="447"/>
      <c r="O43" s="447"/>
      <c r="P43" s="447"/>
      <c r="Q43" s="447"/>
      <c r="R43" s="447"/>
      <c r="S43" s="447"/>
      <c r="T43" s="447"/>
      <c r="U43" s="447"/>
      <c r="V43" s="69"/>
      <c r="W43" s="69"/>
      <c r="X43" s="69"/>
      <c r="Y43" s="69"/>
      <c r="Z43" s="11"/>
      <c r="AA43" s="11"/>
      <c r="AB43" s="11"/>
      <c r="AC43" s="11"/>
      <c r="AD43" s="11"/>
      <c r="AE43" s="65"/>
      <c r="AF43" s="13"/>
      <c r="AI43" s="52"/>
      <c r="AJ43" s="71"/>
      <c r="AK43" s="71"/>
    </row>
    <row r="44" spans="1:37" ht="13.5" customHeight="1">
      <c r="A44" s="11"/>
      <c r="B44" s="68"/>
      <c r="C44" s="447"/>
      <c r="D44" s="447"/>
      <c r="E44" s="447"/>
      <c r="F44" s="447"/>
      <c r="G44" s="447"/>
      <c r="H44" s="447"/>
      <c r="I44" s="447"/>
      <c r="J44" s="447"/>
      <c r="K44" s="447"/>
      <c r="L44" s="447"/>
      <c r="M44" s="447"/>
      <c r="N44" s="447"/>
      <c r="O44" s="447"/>
      <c r="P44" s="447"/>
      <c r="Q44" s="447"/>
      <c r="R44" s="447"/>
      <c r="S44" s="447"/>
      <c r="T44" s="447"/>
      <c r="U44" s="447"/>
      <c r="V44" s="69"/>
      <c r="W44" s="69"/>
      <c r="X44" s="69"/>
      <c r="Y44" s="69"/>
      <c r="Z44" s="11"/>
      <c r="AA44" s="11"/>
      <c r="AB44" s="11"/>
      <c r="AC44" s="11"/>
      <c r="AD44" s="11"/>
      <c r="AE44" s="65"/>
      <c r="AF44" s="13"/>
      <c r="AI44" s="52"/>
      <c r="AJ44" s="71"/>
      <c r="AK44" s="71"/>
    </row>
    <row r="45" spans="1:37" ht="13.5" customHeight="1">
      <c r="A45" s="11"/>
      <c r="B45" s="68"/>
      <c r="C45" s="67" t="s">
        <v>139</v>
      </c>
      <c r="D45" s="67"/>
      <c r="E45" s="67"/>
      <c r="F45" s="67"/>
      <c r="G45" s="67"/>
      <c r="H45" s="67"/>
      <c r="I45" s="67"/>
      <c r="J45" s="67"/>
      <c r="K45" s="67"/>
      <c r="L45" s="67"/>
      <c r="M45" s="67"/>
      <c r="N45" s="11"/>
      <c r="O45" s="11"/>
      <c r="P45" s="11"/>
      <c r="Q45" s="11"/>
      <c r="R45" s="11"/>
      <c r="S45" s="11"/>
      <c r="T45" s="11"/>
      <c r="U45" s="11"/>
      <c r="V45" s="11"/>
      <c r="W45" s="11"/>
      <c r="X45" s="11"/>
      <c r="Y45" s="11"/>
      <c r="Z45" s="11"/>
      <c r="AA45" s="11"/>
      <c r="AB45" s="11"/>
      <c r="AC45" s="11"/>
      <c r="AD45" s="11"/>
      <c r="AE45" s="65"/>
      <c r="AF45" s="13"/>
      <c r="AI45" s="71"/>
      <c r="AJ45" s="71"/>
      <c r="AK45" s="71"/>
    </row>
    <row r="46" spans="1:37" ht="13.5" customHeight="1">
      <c r="A46" s="11"/>
      <c r="B46" s="68"/>
      <c r="C46" s="454"/>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65"/>
      <c r="AF46" s="13"/>
    </row>
    <row r="47" spans="1:37" ht="13.5" customHeight="1">
      <c r="A47" s="11"/>
      <c r="B47" s="68"/>
      <c r="C47" s="454"/>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65"/>
      <c r="AF47" s="13"/>
    </row>
    <row r="48" spans="1:37" ht="13.5" customHeight="1">
      <c r="A48" s="11"/>
      <c r="B48" s="68"/>
      <c r="C48" s="67" t="s">
        <v>140</v>
      </c>
      <c r="D48" s="67"/>
      <c r="E48" s="67"/>
      <c r="F48" s="67"/>
      <c r="G48" s="67"/>
      <c r="H48" s="67"/>
      <c r="I48" s="67"/>
      <c r="J48" s="67"/>
      <c r="K48" s="67"/>
      <c r="L48" s="67"/>
      <c r="M48" s="67"/>
      <c r="N48" s="11"/>
      <c r="O48" s="11"/>
      <c r="P48" s="11"/>
      <c r="Q48" s="11"/>
      <c r="R48" s="11"/>
      <c r="S48" s="11"/>
      <c r="T48" s="11"/>
      <c r="U48" s="11"/>
      <c r="V48" s="11"/>
      <c r="W48" s="11"/>
      <c r="X48" s="11"/>
      <c r="Y48" s="11"/>
      <c r="Z48" s="11"/>
      <c r="AA48" s="11"/>
      <c r="AB48" s="11"/>
      <c r="AC48" s="11"/>
      <c r="AD48" s="11"/>
      <c r="AE48" s="65"/>
      <c r="AF48" s="13"/>
    </row>
    <row r="49" spans="1:32" ht="13.5" customHeight="1">
      <c r="A49" s="11"/>
      <c r="B49" s="68"/>
      <c r="C49" s="455"/>
      <c r="D49" s="455"/>
      <c r="E49" s="455"/>
      <c r="F49" s="455"/>
      <c r="G49" s="455"/>
      <c r="H49" s="455"/>
      <c r="I49" s="455"/>
      <c r="J49" s="455"/>
      <c r="K49" s="455"/>
      <c r="L49" s="455"/>
      <c r="M49" s="455"/>
      <c r="N49" s="455"/>
      <c r="O49" s="455"/>
      <c r="P49" s="455"/>
      <c r="Q49" s="455"/>
      <c r="R49" s="455"/>
      <c r="S49" s="455"/>
      <c r="T49" s="455"/>
      <c r="U49" s="455"/>
      <c r="V49" s="455"/>
      <c r="W49" s="455"/>
      <c r="X49" s="455"/>
      <c r="Y49" s="455"/>
      <c r="Z49" s="455"/>
      <c r="AA49" s="455"/>
      <c r="AB49" s="455"/>
      <c r="AC49" s="455"/>
      <c r="AD49" s="455"/>
      <c r="AE49" s="65"/>
      <c r="AF49" s="13"/>
    </row>
    <row r="50" spans="1:32" ht="13.5" customHeight="1">
      <c r="A50" s="11"/>
      <c r="B50" s="68"/>
      <c r="C50" s="455"/>
      <c r="D50" s="455"/>
      <c r="E50" s="455"/>
      <c r="F50" s="455"/>
      <c r="G50" s="455"/>
      <c r="H50" s="455"/>
      <c r="I50" s="455"/>
      <c r="J50" s="455"/>
      <c r="K50" s="455"/>
      <c r="L50" s="455"/>
      <c r="M50" s="455"/>
      <c r="N50" s="455"/>
      <c r="O50" s="455"/>
      <c r="P50" s="455"/>
      <c r="Q50" s="455"/>
      <c r="R50" s="455"/>
      <c r="S50" s="455"/>
      <c r="T50" s="455"/>
      <c r="U50" s="455"/>
      <c r="V50" s="455"/>
      <c r="W50" s="455"/>
      <c r="X50" s="455"/>
      <c r="Y50" s="455"/>
      <c r="Z50" s="455"/>
      <c r="AA50" s="455"/>
      <c r="AB50" s="455"/>
      <c r="AC50" s="455"/>
      <c r="AD50" s="455"/>
      <c r="AE50" s="65"/>
      <c r="AF50" s="13"/>
    </row>
    <row r="51" spans="1:32" ht="13.5" customHeight="1">
      <c r="A51" s="11"/>
      <c r="B51" s="68"/>
      <c r="C51" s="67" t="s">
        <v>471</v>
      </c>
      <c r="D51" s="67"/>
      <c r="E51" s="67"/>
      <c r="F51" s="67"/>
      <c r="G51" s="67"/>
      <c r="H51" s="67"/>
      <c r="I51" s="67"/>
      <c r="J51" s="67"/>
      <c r="K51" s="67"/>
      <c r="L51" s="67"/>
      <c r="M51" s="67"/>
      <c r="N51" s="11"/>
      <c r="O51" s="11"/>
      <c r="P51" s="11"/>
      <c r="Q51" s="11"/>
      <c r="R51" s="11"/>
      <c r="S51" s="11"/>
      <c r="T51" s="11"/>
      <c r="U51" s="11"/>
      <c r="V51" s="11"/>
      <c r="W51" s="11"/>
      <c r="X51" s="11"/>
      <c r="Y51" s="11"/>
      <c r="Z51" s="11"/>
      <c r="AA51" s="11"/>
      <c r="AB51" s="11"/>
      <c r="AC51" s="11"/>
      <c r="AD51" s="11"/>
      <c r="AE51" s="65"/>
      <c r="AF51" s="13"/>
    </row>
    <row r="52" spans="1:32" ht="13.5" customHeight="1">
      <c r="A52" s="11"/>
      <c r="B52" s="68"/>
      <c r="C52" s="456"/>
      <c r="D52" s="456"/>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65"/>
      <c r="AF52" s="13"/>
    </row>
    <row r="53" spans="1:32" ht="13.5" customHeight="1">
      <c r="A53" s="11"/>
      <c r="B53" s="68"/>
      <c r="C53" s="456"/>
      <c r="D53" s="456"/>
      <c r="E53" s="456"/>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456"/>
      <c r="AD53" s="456"/>
      <c r="AE53" s="65"/>
      <c r="AF53" s="13"/>
    </row>
    <row r="54" spans="1:32" ht="13.5" customHeight="1">
      <c r="A54" s="11"/>
      <c r="B54" s="68"/>
      <c r="C54" s="67" t="s">
        <v>369</v>
      </c>
      <c r="D54" s="67"/>
      <c r="E54" s="67"/>
      <c r="F54" s="67"/>
      <c r="G54" s="67"/>
      <c r="H54" s="67"/>
      <c r="I54" s="67"/>
      <c r="J54" s="67"/>
      <c r="K54" s="67"/>
      <c r="L54" s="67"/>
      <c r="M54" s="67"/>
      <c r="N54" s="11"/>
      <c r="O54" s="11"/>
      <c r="P54" s="11"/>
      <c r="Q54" s="11"/>
      <c r="R54" s="11"/>
      <c r="S54" s="11"/>
      <c r="T54" s="11"/>
      <c r="U54" s="11"/>
      <c r="V54" s="11"/>
      <c r="W54" s="11"/>
      <c r="X54" s="11"/>
      <c r="Y54" s="11"/>
      <c r="Z54" s="11"/>
      <c r="AA54" s="11"/>
      <c r="AB54" s="11"/>
      <c r="AC54" s="11"/>
      <c r="AD54" s="11"/>
      <c r="AE54" s="65"/>
      <c r="AF54" s="13"/>
    </row>
    <row r="55" spans="1:32" ht="13.5" customHeight="1" thickBot="1">
      <c r="A55" s="11"/>
      <c r="B55" s="68"/>
      <c r="C55" s="455"/>
      <c r="D55" s="455"/>
      <c r="E55" s="455"/>
      <c r="F55" s="455"/>
      <c r="G55" s="455"/>
      <c r="H55" s="455"/>
      <c r="I55" s="455"/>
      <c r="J55" s="455"/>
      <c r="K55" s="455"/>
      <c r="L55" s="455"/>
      <c r="M55" s="455"/>
      <c r="N55" s="455"/>
      <c r="O55" s="72"/>
      <c r="P55" s="11"/>
      <c r="Q55" s="11"/>
      <c r="R55" s="11"/>
      <c r="S55" s="11"/>
      <c r="T55" s="11"/>
      <c r="U55" s="11"/>
      <c r="V55" s="11"/>
      <c r="W55" s="11"/>
      <c r="X55" s="11"/>
      <c r="Y55" s="11"/>
      <c r="Z55" s="11"/>
      <c r="AA55" s="11"/>
      <c r="AB55" s="11"/>
      <c r="AC55" s="11"/>
      <c r="AD55" s="11"/>
      <c r="AE55" s="65"/>
      <c r="AF55" s="13"/>
    </row>
    <row r="56" spans="1:32" ht="16.5" customHeight="1">
      <c r="A56" s="11"/>
      <c r="B56" s="68"/>
      <c r="C56" s="455"/>
      <c r="D56" s="455"/>
      <c r="E56" s="455"/>
      <c r="F56" s="455"/>
      <c r="G56" s="455"/>
      <c r="H56" s="455"/>
      <c r="I56" s="455"/>
      <c r="J56" s="455"/>
      <c r="K56" s="455"/>
      <c r="L56" s="455"/>
      <c r="M56" s="455"/>
      <c r="N56" s="455"/>
      <c r="O56" s="72"/>
      <c r="P56" s="452" t="s">
        <v>271</v>
      </c>
      <c r="Q56" s="453"/>
      <c r="R56" s="453"/>
      <c r="S56" s="453"/>
      <c r="T56" s="453" t="s">
        <v>223</v>
      </c>
      <c r="U56" s="453"/>
      <c r="V56" s="453"/>
      <c r="W56" s="453"/>
      <c r="X56" s="453"/>
      <c r="Y56" s="453"/>
      <c r="Z56" s="453"/>
      <c r="AA56" s="453"/>
      <c r="AB56" s="453"/>
      <c r="AC56" s="453"/>
      <c r="AD56" s="453"/>
      <c r="AE56" s="541"/>
      <c r="AF56" s="13"/>
    </row>
    <row r="57" spans="1:32" ht="16.5" customHeight="1" thickBot="1">
      <c r="A57" s="11"/>
      <c r="B57" s="73"/>
      <c r="C57" s="455"/>
      <c r="D57" s="455"/>
      <c r="E57" s="455"/>
      <c r="F57" s="455"/>
      <c r="G57" s="455"/>
      <c r="H57" s="455"/>
      <c r="I57" s="455"/>
      <c r="J57" s="455"/>
      <c r="K57" s="455"/>
      <c r="L57" s="455"/>
      <c r="M57" s="455"/>
      <c r="N57" s="455"/>
      <c r="O57" s="72"/>
      <c r="P57" s="457" t="s">
        <v>374</v>
      </c>
      <c r="Q57" s="458"/>
      <c r="R57" s="458"/>
      <c r="S57" s="459"/>
      <c r="T57" s="460" t="s">
        <v>375</v>
      </c>
      <c r="U57" s="458"/>
      <c r="V57" s="458"/>
      <c r="W57" s="459"/>
      <c r="X57" s="460" t="s">
        <v>376</v>
      </c>
      <c r="Y57" s="458"/>
      <c r="Z57" s="458"/>
      <c r="AA57" s="459"/>
      <c r="AB57" s="460" t="s">
        <v>379</v>
      </c>
      <c r="AC57" s="458"/>
      <c r="AD57" s="458"/>
      <c r="AE57" s="461"/>
      <c r="AF57" s="13"/>
    </row>
    <row r="58" spans="1:32" ht="13.5" customHeight="1">
      <c r="A58" s="11"/>
      <c r="B58" s="73"/>
      <c r="C58" s="67" t="s">
        <v>371</v>
      </c>
      <c r="D58" s="11"/>
      <c r="E58" s="11"/>
      <c r="F58" s="11"/>
      <c r="G58" s="11"/>
      <c r="H58" s="11"/>
      <c r="I58" s="11"/>
      <c r="J58" s="11"/>
      <c r="K58" s="11"/>
      <c r="L58" s="11"/>
      <c r="M58" s="11"/>
      <c r="N58" s="11"/>
      <c r="O58" s="11"/>
      <c r="P58" s="443"/>
      <c r="Q58" s="444"/>
      <c r="R58" s="444"/>
      <c r="S58" s="445"/>
      <c r="T58" s="465"/>
      <c r="U58" s="444"/>
      <c r="V58" s="444"/>
      <c r="W58" s="445"/>
      <c r="X58" s="465"/>
      <c r="Y58" s="444"/>
      <c r="Z58" s="444"/>
      <c r="AA58" s="445"/>
      <c r="AB58" s="465"/>
      <c r="AC58" s="444"/>
      <c r="AD58" s="444"/>
      <c r="AE58" s="466"/>
      <c r="AF58" s="13"/>
    </row>
    <row r="59" spans="1:32" ht="13.5" customHeight="1">
      <c r="A59" s="11"/>
      <c r="B59" s="73"/>
      <c r="C59" s="447"/>
      <c r="D59" s="447"/>
      <c r="E59" s="447"/>
      <c r="F59" s="447"/>
      <c r="G59" s="447"/>
      <c r="H59" s="447"/>
      <c r="I59" s="447"/>
      <c r="J59" s="447"/>
      <c r="K59" s="447"/>
      <c r="L59" s="447"/>
      <c r="M59" s="447"/>
      <c r="N59" s="447"/>
      <c r="O59" s="11"/>
      <c r="P59" s="446"/>
      <c r="Q59" s="447"/>
      <c r="R59" s="447"/>
      <c r="S59" s="448"/>
      <c r="T59" s="467"/>
      <c r="U59" s="447"/>
      <c r="V59" s="447"/>
      <c r="W59" s="448"/>
      <c r="X59" s="467"/>
      <c r="Y59" s="447"/>
      <c r="Z59" s="447"/>
      <c r="AA59" s="448"/>
      <c r="AB59" s="467"/>
      <c r="AC59" s="447"/>
      <c r="AD59" s="447"/>
      <c r="AE59" s="468"/>
      <c r="AF59" s="13"/>
    </row>
    <row r="60" spans="1:32" ht="13.5" customHeight="1">
      <c r="A60" s="11"/>
      <c r="B60" s="73"/>
      <c r="C60" s="447"/>
      <c r="D60" s="447"/>
      <c r="E60" s="447"/>
      <c r="F60" s="447"/>
      <c r="G60" s="447"/>
      <c r="H60" s="447"/>
      <c r="I60" s="447"/>
      <c r="J60" s="447"/>
      <c r="K60" s="447"/>
      <c r="L60" s="447"/>
      <c r="M60" s="447"/>
      <c r="N60" s="447"/>
      <c r="O60" s="11"/>
      <c r="P60" s="446"/>
      <c r="Q60" s="447"/>
      <c r="R60" s="447"/>
      <c r="S60" s="448"/>
      <c r="T60" s="467"/>
      <c r="U60" s="447"/>
      <c r="V60" s="447"/>
      <c r="W60" s="448"/>
      <c r="X60" s="467"/>
      <c r="Y60" s="447"/>
      <c r="Z60" s="447"/>
      <c r="AA60" s="448"/>
      <c r="AB60" s="467"/>
      <c r="AC60" s="447"/>
      <c r="AD60" s="447"/>
      <c r="AE60" s="468"/>
      <c r="AF60" s="13"/>
    </row>
    <row r="61" spans="1:32" ht="13.5" customHeight="1" thickBot="1">
      <c r="A61" s="11"/>
      <c r="B61" s="74"/>
      <c r="C61" s="450"/>
      <c r="D61" s="450"/>
      <c r="E61" s="450"/>
      <c r="F61" s="450"/>
      <c r="G61" s="450"/>
      <c r="H61" s="450"/>
      <c r="I61" s="450"/>
      <c r="J61" s="450"/>
      <c r="K61" s="450"/>
      <c r="L61" s="450"/>
      <c r="M61" s="450"/>
      <c r="N61" s="450"/>
      <c r="O61" s="75"/>
      <c r="P61" s="449"/>
      <c r="Q61" s="450"/>
      <c r="R61" s="450"/>
      <c r="S61" s="451"/>
      <c r="T61" s="469"/>
      <c r="U61" s="450"/>
      <c r="V61" s="450"/>
      <c r="W61" s="451"/>
      <c r="X61" s="469"/>
      <c r="Y61" s="450"/>
      <c r="Z61" s="450"/>
      <c r="AA61" s="451"/>
      <c r="AB61" s="469"/>
      <c r="AC61" s="450"/>
      <c r="AD61" s="450"/>
      <c r="AE61" s="470"/>
      <c r="AF61" s="13"/>
    </row>
    <row r="62" spans="1:32" ht="17.25" customHeight="1">
      <c r="A62" s="11"/>
      <c r="B62" s="11" t="s">
        <v>373</v>
      </c>
      <c r="C62" s="11"/>
      <c r="D62" s="11"/>
      <c r="E62" s="11"/>
      <c r="F62" s="11"/>
      <c r="G62" s="11"/>
      <c r="H62" s="11"/>
      <c r="I62" s="11"/>
      <c r="J62" s="11"/>
      <c r="K62" s="11"/>
      <c r="L62" s="11"/>
      <c r="M62" s="11"/>
      <c r="N62" s="11"/>
      <c r="O62" s="11"/>
      <c r="P62" s="11"/>
      <c r="R62" s="11"/>
      <c r="S62" s="11"/>
      <c r="T62" s="11"/>
      <c r="U62" s="11"/>
      <c r="V62" s="11"/>
      <c r="W62" s="11"/>
      <c r="X62" s="11"/>
      <c r="Y62" s="11"/>
      <c r="Z62" s="11"/>
      <c r="AA62" s="11"/>
      <c r="AB62" s="11"/>
      <c r="AC62" s="11"/>
      <c r="AD62" s="11"/>
      <c r="AF62" s="13"/>
    </row>
    <row r="63" spans="1:32" ht="17.25" customHeight="1">
      <c r="A63" s="11"/>
      <c r="B63" s="11"/>
      <c r="C63" s="11"/>
      <c r="D63" s="11"/>
      <c r="E63" s="11"/>
      <c r="F63" s="11"/>
      <c r="G63" s="11"/>
      <c r="H63" s="11"/>
      <c r="I63" s="11"/>
      <c r="J63" s="11"/>
      <c r="K63" s="11"/>
      <c r="L63" s="11"/>
      <c r="M63" s="11"/>
      <c r="N63" s="11"/>
      <c r="O63" s="11"/>
      <c r="P63" s="11"/>
      <c r="R63" s="11"/>
      <c r="S63" s="11"/>
      <c r="T63" s="11"/>
      <c r="U63" s="11"/>
      <c r="V63" s="11"/>
      <c r="W63" s="11"/>
      <c r="X63" s="11"/>
      <c r="Y63" s="11"/>
      <c r="Z63" s="11"/>
      <c r="AA63" s="11"/>
      <c r="AB63" s="11"/>
      <c r="AC63" s="11"/>
      <c r="AD63" s="11"/>
      <c r="AF63" s="13"/>
    </row>
    <row r="64" spans="1:32" ht="17.25" customHeight="1">
      <c r="B64" s="14" t="s">
        <v>523</v>
      </c>
      <c r="Q64" s="11"/>
      <c r="AE64" s="80" t="s">
        <v>93</v>
      </c>
    </row>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sheetData>
  <mergeCells count="135">
    <mergeCell ref="B35:C35"/>
    <mergeCell ref="T56:AE56"/>
    <mergeCell ref="V38:Y38"/>
    <mergeCell ref="S32:U32"/>
    <mergeCell ref="S19:U19"/>
    <mergeCell ref="V36:Y36"/>
    <mergeCell ref="S27:U27"/>
    <mergeCell ref="V29:Y29"/>
    <mergeCell ref="S33:U33"/>
    <mergeCell ref="S30:U30"/>
    <mergeCell ref="D34:F34"/>
    <mergeCell ref="D35:F35"/>
    <mergeCell ref="B10:F30"/>
    <mergeCell ref="V35:Y35"/>
    <mergeCell ref="B32:C32"/>
    <mergeCell ref="B33:C33"/>
    <mergeCell ref="B34:C34"/>
    <mergeCell ref="H11:R11"/>
    <mergeCell ref="V19:Y19"/>
    <mergeCell ref="J20:R20"/>
    <mergeCell ref="S22:U22"/>
    <mergeCell ref="S21:U21"/>
    <mergeCell ref="S24:U24"/>
    <mergeCell ref="S23:U23"/>
    <mergeCell ref="Z28:AE28"/>
    <mergeCell ref="V28:Y28"/>
    <mergeCell ref="D32:F32"/>
    <mergeCell ref="D33:F33"/>
    <mergeCell ref="J21:R21"/>
    <mergeCell ref="S31:U31"/>
    <mergeCell ref="J15:R15"/>
    <mergeCell ref="J16:R16"/>
    <mergeCell ref="J17:R17"/>
    <mergeCell ref="H30:R30"/>
    <mergeCell ref="V31:Y31"/>
    <mergeCell ref="J19:R19"/>
    <mergeCell ref="J24:R24"/>
    <mergeCell ref="J25:R25"/>
    <mergeCell ref="J22:R22"/>
    <mergeCell ref="S20:U20"/>
    <mergeCell ref="H31:R31"/>
    <mergeCell ref="H29:R29"/>
    <mergeCell ref="J28:R28"/>
    <mergeCell ref="J26:R26"/>
    <mergeCell ref="J23:R23"/>
    <mergeCell ref="G13:G27"/>
    <mergeCell ref="J27:R27"/>
    <mergeCell ref="J14:R14"/>
    <mergeCell ref="Z24:AE24"/>
    <mergeCell ref="Z23:AE23"/>
    <mergeCell ref="H12:R12"/>
    <mergeCell ref="Z27:AE27"/>
    <mergeCell ref="B9:F9"/>
    <mergeCell ref="B7:F8"/>
    <mergeCell ref="G7:AE8"/>
    <mergeCell ref="G9:S9"/>
    <mergeCell ref="X9:AE9"/>
    <mergeCell ref="T9:W9"/>
    <mergeCell ref="M10:O10"/>
    <mergeCell ref="T10:W10"/>
    <mergeCell ref="X10:AE10"/>
    <mergeCell ref="S18:U18"/>
    <mergeCell ref="J18:R18"/>
    <mergeCell ref="V17:Y17"/>
    <mergeCell ref="V16:Y16"/>
    <mergeCell ref="V15:Y15"/>
    <mergeCell ref="S11:U11"/>
    <mergeCell ref="S12:U12"/>
    <mergeCell ref="Z11:AE11"/>
    <mergeCell ref="Z12:AE12"/>
    <mergeCell ref="V11:Y11"/>
    <mergeCell ref="V12:Y12"/>
    <mergeCell ref="X4:AA4"/>
    <mergeCell ref="AB4:AE4"/>
    <mergeCell ref="G6:S6"/>
    <mergeCell ref="T6:W6"/>
    <mergeCell ref="X6:AE6"/>
    <mergeCell ref="B6:F6"/>
    <mergeCell ref="B5:F5"/>
    <mergeCell ref="G5:AE5"/>
    <mergeCell ref="V23:Y23"/>
    <mergeCell ref="Z13:AE13"/>
    <mergeCell ref="S14:U14"/>
    <mergeCell ref="V14:Y14"/>
    <mergeCell ref="S13:U13"/>
    <mergeCell ref="Z14:AE14"/>
    <mergeCell ref="V13:Y13"/>
    <mergeCell ref="S29:U29"/>
    <mergeCell ref="D31:F31"/>
    <mergeCell ref="V33:Y33"/>
    <mergeCell ref="V30:Y30"/>
    <mergeCell ref="S28:U28"/>
    <mergeCell ref="Z18:AE18"/>
    <mergeCell ref="Z20:AE20"/>
    <mergeCell ref="Z25:AE25"/>
    <mergeCell ref="V21:Y21"/>
    <mergeCell ref="V22:Y22"/>
    <mergeCell ref="Z21:AE21"/>
    <mergeCell ref="Z22:AE22"/>
    <mergeCell ref="Z19:AE19"/>
    <mergeCell ref="H13:H27"/>
    <mergeCell ref="V18:Y18"/>
    <mergeCell ref="V20:Y20"/>
    <mergeCell ref="V27:Y27"/>
    <mergeCell ref="V26:Y26"/>
    <mergeCell ref="S25:U25"/>
    <mergeCell ref="S26:U26"/>
    <mergeCell ref="V25:Y25"/>
    <mergeCell ref="V24:Y24"/>
    <mergeCell ref="J13:R13"/>
    <mergeCell ref="Z26:AE26"/>
    <mergeCell ref="S34:U34"/>
    <mergeCell ref="Z30:AE30"/>
    <mergeCell ref="Z31:AE31"/>
    <mergeCell ref="Z29:AE29"/>
    <mergeCell ref="V32:Y32"/>
    <mergeCell ref="V34:Y34"/>
    <mergeCell ref="P58:S61"/>
    <mergeCell ref="P56:S56"/>
    <mergeCell ref="C39:U44"/>
    <mergeCell ref="C46:AD47"/>
    <mergeCell ref="C49:AD50"/>
    <mergeCell ref="C52:AD53"/>
    <mergeCell ref="P57:S57"/>
    <mergeCell ref="T57:W57"/>
    <mergeCell ref="X57:AA57"/>
    <mergeCell ref="AB57:AE57"/>
    <mergeCell ref="R35:U35"/>
    <mergeCell ref="C59:N61"/>
    <mergeCell ref="C55:N57"/>
    <mergeCell ref="AB58:AE61"/>
    <mergeCell ref="X58:AA61"/>
    <mergeCell ref="T58:W61"/>
    <mergeCell ref="C38:M38"/>
    <mergeCell ref="B31:C31"/>
  </mergeCells>
  <phoneticPr fontId="2"/>
  <conditionalFormatting sqref="M10:O10">
    <cfRule type="cellIs" dxfId="13" priority="5" stopIfTrue="1" operator="between">
      <formula>0</formula>
      <formula>100</formula>
    </cfRule>
  </conditionalFormatting>
  <conditionalFormatting sqref="V12:Y31">
    <cfRule type="cellIs" dxfId="12" priority="4" stopIfTrue="1" operator="lessThanOrEqual">
      <formula>2</formula>
    </cfRule>
  </conditionalFormatting>
  <conditionalFormatting sqref="X10:AE10">
    <cfRule type="expression" dxfId="11" priority="1" stopIfTrue="1">
      <formula>V33&lt;59.99</formula>
    </cfRule>
    <cfRule type="expression" dxfId="10" priority="2" stopIfTrue="1">
      <formula>AND(V33&gt;59.99,V33&lt;79.99)</formula>
    </cfRule>
    <cfRule type="expression" dxfId="9" priority="3" stopIfTrue="1">
      <formula>AND(V33&lt;100,V33&gt;79.99)</formula>
    </cfRule>
  </conditionalFormatting>
  <pageMargins left="0.37" right="0.35" top="0.4" bottom="0.23" header="0.38" footer="0.21"/>
  <pageSetup paperSize="9" scale="93"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20"/>
  <sheetViews>
    <sheetView zoomScale="50" zoomScaleNormal="50" zoomScaleSheetLayoutView="70" workbookViewId="0"/>
  </sheetViews>
  <sheetFormatPr defaultColWidth="9" defaultRowHeight="18"/>
  <cols>
    <col min="1" max="1" width="3.5" style="88" customWidth="1"/>
    <col min="2" max="2" width="15.375" style="18" customWidth="1"/>
    <col min="3" max="3" width="27.5" style="18" customWidth="1"/>
    <col min="4" max="4" width="7.5" style="83" customWidth="1"/>
    <col min="5" max="5" width="22.375" style="84" customWidth="1"/>
    <col min="6" max="6" width="56.625" style="18" customWidth="1"/>
    <col min="7" max="7" width="76.375" style="85" customWidth="1"/>
    <col min="8" max="8" width="40.5" style="85" customWidth="1"/>
    <col min="9" max="9" width="9.375" style="72" customWidth="1"/>
    <col min="10" max="10" width="10.25" style="72" customWidth="1"/>
    <col min="11" max="11" width="9" style="86"/>
    <col min="12" max="12" width="18.625" style="87" customWidth="1"/>
    <col min="13" max="16384" width="9" style="18"/>
  </cols>
  <sheetData>
    <row r="1" spans="1:23" ht="18" customHeight="1">
      <c r="A1" s="81" t="s">
        <v>409</v>
      </c>
      <c r="C1" s="82"/>
    </row>
    <row r="2" spans="1:23">
      <c r="B2" s="89" t="s">
        <v>141</v>
      </c>
      <c r="D2" s="90"/>
      <c r="E2" s="91"/>
      <c r="K2" s="292" t="s">
        <v>179</v>
      </c>
    </row>
    <row r="3" spans="1:23" ht="12" customHeight="1"/>
    <row r="4" spans="1:23">
      <c r="A4" s="319" t="s">
        <v>380</v>
      </c>
    </row>
    <row r="5" spans="1:23">
      <c r="A5" s="92"/>
    </row>
    <row r="6" spans="1:23" ht="18.75" thickBot="1">
      <c r="K6" s="86" t="s">
        <v>444</v>
      </c>
    </row>
    <row r="7" spans="1:23" s="93" customFormat="1" ht="21" customHeight="1">
      <c r="A7" s="599" t="s">
        <v>258</v>
      </c>
      <c r="B7" s="612" t="s">
        <v>23</v>
      </c>
      <c r="C7" s="613"/>
      <c r="D7" s="613"/>
      <c r="E7" s="614"/>
      <c r="F7" s="610" t="s">
        <v>109</v>
      </c>
      <c r="G7" s="610" t="s">
        <v>110</v>
      </c>
      <c r="H7" s="610" t="s">
        <v>111</v>
      </c>
      <c r="I7" s="582" t="s">
        <v>443</v>
      </c>
      <c r="J7" s="583"/>
      <c r="K7" s="582" t="s">
        <v>25</v>
      </c>
      <c r="L7" s="626"/>
      <c r="N7" s="604"/>
      <c r="O7" s="604"/>
    </row>
    <row r="8" spans="1:23" s="93" customFormat="1" ht="27" customHeight="1" thickBot="1">
      <c r="A8" s="600"/>
      <c r="B8" s="94" t="s">
        <v>381</v>
      </c>
      <c r="C8" s="95" t="s">
        <v>382</v>
      </c>
      <c r="D8" s="611" t="s">
        <v>442</v>
      </c>
      <c r="E8" s="611"/>
      <c r="F8" s="611"/>
      <c r="G8" s="611"/>
      <c r="H8" s="611"/>
      <c r="I8" s="584"/>
      <c r="J8" s="585"/>
      <c r="K8" s="96"/>
      <c r="L8" s="410" t="s">
        <v>236</v>
      </c>
      <c r="N8" s="602" t="s">
        <v>439</v>
      </c>
      <c r="O8" s="603"/>
      <c r="P8" s="602" t="s">
        <v>440</v>
      </c>
      <c r="Q8" s="603"/>
      <c r="R8" s="620" t="s">
        <v>441</v>
      </c>
      <c r="S8" s="621"/>
      <c r="T8" s="615" t="s">
        <v>449</v>
      </c>
      <c r="U8" s="616"/>
      <c r="V8" s="615" t="s">
        <v>450</v>
      </c>
      <c r="W8" s="616"/>
    </row>
    <row r="9" spans="1:23" s="102" customFormat="1" ht="45" customHeight="1" thickTop="1">
      <c r="A9" s="629">
        <v>1</v>
      </c>
      <c r="B9" s="605" t="s">
        <v>459</v>
      </c>
      <c r="C9" s="97" t="s">
        <v>445</v>
      </c>
      <c r="D9" s="98" t="s">
        <v>456</v>
      </c>
      <c r="E9" s="295" t="s">
        <v>289</v>
      </c>
      <c r="F9" s="296" t="s">
        <v>446</v>
      </c>
      <c r="G9" s="297" t="s">
        <v>460</v>
      </c>
      <c r="H9" s="99"/>
      <c r="I9" s="100">
        <v>5</v>
      </c>
      <c r="J9" s="632" t="s">
        <v>28</v>
      </c>
      <c r="K9" s="101"/>
      <c r="L9" s="633" t="str">
        <f>IF(COUNT(K9:K15)=0,"",MIN(K9:K15))</f>
        <v/>
      </c>
      <c r="N9" s="627" t="s">
        <v>383</v>
      </c>
      <c r="O9" s="628"/>
      <c r="P9" s="627" t="s">
        <v>384</v>
      </c>
      <c r="Q9" s="628"/>
      <c r="R9" s="627" t="s">
        <v>112</v>
      </c>
      <c r="S9" s="628"/>
      <c r="T9" s="627" t="s">
        <v>385</v>
      </c>
      <c r="U9" s="628"/>
      <c r="V9" s="627" t="s">
        <v>386</v>
      </c>
      <c r="W9" s="628"/>
    </row>
    <row r="10" spans="1:23" s="102" customFormat="1" ht="45" customHeight="1">
      <c r="A10" s="630"/>
      <c r="B10" s="606"/>
      <c r="C10" s="103" t="s">
        <v>451</v>
      </c>
      <c r="D10" s="104">
        <v>8.4</v>
      </c>
      <c r="E10" s="298" t="s">
        <v>288</v>
      </c>
      <c r="F10" s="293" t="s">
        <v>452</v>
      </c>
      <c r="G10" s="294" t="s">
        <v>500</v>
      </c>
      <c r="H10" s="105"/>
      <c r="I10" s="106">
        <v>5</v>
      </c>
      <c r="J10" s="580"/>
      <c r="K10" s="107"/>
      <c r="L10" s="578"/>
      <c r="N10" s="108"/>
      <c r="O10" s="108"/>
      <c r="P10" s="108"/>
      <c r="Q10" s="108"/>
      <c r="R10" s="108"/>
      <c r="S10" s="108"/>
      <c r="T10" s="108"/>
      <c r="U10" s="108"/>
      <c r="V10" s="108"/>
      <c r="W10" s="108"/>
    </row>
    <row r="11" spans="1:23" s="102" customFormat="1" ht="45" customHeight="1">
      <c r="A11" s="630"/>
      <c r="B11" s="606"/>
      <c r="C11" s="103" t="s">
        <v>453</v>
      </c>
      <c r="D11" s="109" t="s">
        <v>457</v>
      </c>
      <c r="E11" s="299" t="s">
        <v>290</v>
      </c>
      <c r="F11" s="293" t="s">
        <v>501</v>
      </c>
      <c r="G11" s="294" t="s">
        <v>502</v>
      </c>
      <c r="H11" s="110"/>
      <c r="I11" s="111">
        <v>5</v>
      </c>
      <c r="J11" s="580"/>
      <c r="K11" s="112"/>
      <c r="L11" s="578"/>
    </row>
    <row r="12" spans="1:23" s="102" customFormat="1" ht="45" customHeight="1">
      <c r="A12" s="630"/>
      <c r="B12" s="606"/>
      <c r="C12" s="103" t="s">
        <v>461</v>
      </c>
      <c r="D12" s="113" t="s">
        <v>458</v>
      </c>
      <c r="E12" s="300" t="s">
        <v>291</v>
      </c>
      <c r="F12" s="293" t="s">
        <v>462</v>
      </c>
      <c r="G12" s="294" t="s">
        <v>503</v>
      </c>
      <c r="H12" s="110"/>
      <c r="I12" s="111">
        <v>5</v>
      </c>
      <c r="J12" s="580"/>
      <c r="K12" s="112"/>
      <c r="L12" s="578"/>
    </row>
    <row r="13" spans="1:23" s="102" customFormat="1" ht="45" customHeight="1" thickBot="1">
      <c r="A13" s="630"/>
      <c r="B13" s="607"/>
      <c r="C13" s="114" t="s">
        <v>454</v>
      </c>
      <c r="D13" s="115" t="s">
        <v>246</v>
      </c>
      <c r="E13" s="143" t="s">
        <v>292</v>
      </c>
      <c r="F13" s="301" t="s">
        <v>504</v>
      </c>
      <c r="G13" s="302" t="s">
        <v>455</v>
      </c>
      <c r="H13" s="116"/>
      <c r="I13" s="117">
        <v>5</v>
      </c>
      <c r="J13" s="580"/>
      <c r="K13" s="118"/>
      <c r="L13" s="578"/>
    </row>
    <row r="14" spans="1:23" s="403" customFormat="1" ht="42.75" customHeight="1">
      <c r="A14" s="630"/>
      <c r="B14" s="622" t="s">
        <v>63</v>
      </c>
      <c r="C14" s="608" t="s">
        <v>280</v>
      </c>
      <c r="D14" s="634"/>
      <c r="E14" s="608" t="s">
        <v>329</v>
      </c>
      <c r="F14" s="195" t="s">
        <v>152</v>
      </c>
      <c r="G14" s="205" t="s">
        <v>284</v>
      </c>
      <c r="H14" s="400"/>
      <c r="I14" s="401">
        <v>5</v>
      </c>
      <c r="J14" s="580"/>
      <c r="K14" s="402"/>
      <c r="L14" s="578"/>
    </row>
    <row r="15" spans="1:23" s="403" customFormat="1" ht="42.75" customHeight="1" thickBot="1">
      <c r="A15" s="631"/>
      <c r="B15" s="624"/>
      <c r="C15" s="607"/>
      <c r="D15" s="635"/>
      <c r="E15" s="607"/>
      <c r="F15" s="170" t="s">
        <v>225</v>
      </c>
      <c r="G15" s="309" t="s">
        <v>89</v>
      </c>
      <c r="H15" s="404"/>
      <c r="I15" s="405">
        <v>5</v>
      </c>
      <c r="J15" s="601"/>
      <c r="K15" s="406"/>
      <c r="L15" s="579"/>
    </row>
    <row r="16" spans="1:23" s="102" customFormat="1">
      <c r="A16" s="119"/>
      <c r="C16" s="120"/>
      <c r="D16" s="121"/>
      <c r="E16" s="122"/>
      <c r="F16" s="120"/>
      <c r="G16" s="123"/>
      <c r="H16" s="124"/>
      <c r="I16" s="125"/>
      <c r="J16" s="125"/>
      <c r="K16" s="126"/>
      <c r="L16" s="412"/>
    </row>
    <row r="17" spans="1:15" s="102" customFormat="1">
      <c r="A17" s="92" t="s">
        <v>465</v>
      </c>
      <c r="C17" s="120"/>
      <c r="D17" s="121"/>
      <c r="E17" s="122"/>
      <c r="F17" s="120"/>
      <c r="G17" s="123"/>
      <c r="H17" s="124"/>
      <c r="I17" s="125"/>
      <c r="J17" s="125"/>
      <c r="K17" s="126"/>
      <c r="L17" s="412"/>
    </row>
    <row r="18" spans="1:15" s="102" customFormat="1" ht="18.75" thickBot="1">
      <c r="A18" s="119"/>
      <c r="C18" s="120"/>
      <c r="D18" s="121"/>
      <c r="E18" s="122"/>
      <c r="F18" s="120"/>
      <c r="G18" s="123"/>
      <c r="H18" s="124"/>
      <c r="I18" s="125"/>
      <c r="J18" s="125"/>
      <c r="K18" s="126"/>
      <c r="L18" s="412"/>
    </row>
    <row r="19" spans="1:15" s="102" customFormat="1" ht="54.75" customHeight="1">
      <c r="A19" s="127">
        <v>1</v>
      </c>
      <c r="B19" s="304" t="s">
        <v>466</v>
      </c>
      <c r="C19" s="128" t="s">
        <v>1</v>
      </c>
      <c r="D19" s="129" t="s">
        <v>2</v>
      </c>
      <c r="E19" s="304" t="s">
        <v>332</v>
      </c>
      <c r="F19" s="303" t="s">
        <v>113</v>
      </c>
      <c r="G19" s="305" t="s">
        <v>505</v>
      </c>
      <c r="H19" s="130"/>
      <c r="I19" s="131">
        <v>5</v>
      </c>
      <c r="J19" s="595" t="s">
        <v>29</v>
      </c>
      <c r="K19" s="132"/>
      <c r="L19" s="574" t="str">
        <f>IF(COUNT(K19:K22)=0,"",MIN(K19:K22))</f>
        <v/>
      </c>
    </row>
    <row r="20" spans="1:15" s="102" customFormat="1" ht="42.75" customHeight="1">
      <c r="A20" s="133"/>
      <c r="B20" s="134"/>
      <c r="C20" s="135"/>
      <c r="D20" s="136"/>
      <c r="E20" s="134"/>
      <c r="F20" s="293" t="s">
        <v>65</v>
      </c>
      <c r="G20" s="182" t="s">
        <v>67</v>
      </c>
      <c r="H20" s="137"/>
      <c r="I20" s="106">
        <v>5</v>
      </c>
      <c r="J20" s="580"/>
      <c r="K20" s="138"/>
      <c r="L20" s="578"/>
    </row>
    <row r="21" spans="1:15" s="102" customFormat="1" ht="60.75" customHeight="1">
      <c r="A21" s="133"/>
      <c r="B21" s="134"/>
      <c r="C21" s="135"/>
      <c r="D21" s="136"/>
      <c r="E21" s="134"/>
      <c r="F21" s="242" t="s">
        <v>114</v>
      </c>
      <c r="G21" s="306" t="s">
        <v>506</v>
      </c>
      <c r="H21" s="139"/>
      <c r="I21" s="140">
        <v>5</v>
      </c>
      <c r="J21" s="580"/>
      <c r="K21" s="141"/>
      <c r="L21" s="578"/>
      <c r="O21" s="102">
        <v>1</v>
      </c>
    </row>
    <row r="22" spans="1:15" s="102" customFormat="1" ht="38.25" customHeight="1" thickBot="1">
      <c r="A22" s="142"/>
      <c r="B22" s="143"/>
      <c r="C22" s="144" t="s">
        <v>463</v>
      </c>
      <c r="D22" s="145"/>
      <c r="E22" s="143"/>
      <c r="F22" s="144" t="s">
        <v>66</v>
      </c>
      <c r="G22" s="302" t="s">
        <v>464</v>
      </c>
      <c r="H22" s="146"/>
      <c r="I22" s="147">
        <v>5</v>
      </c>
      <c r="J22" s="601"/>
      <c r="K22" s="148"/>
      <c r="L22" s="579"/>
      <c r="O22" s="102">
        <v>2</v>
      </c>
    </row>
    <row r="23" spans="1:15" ht="42.75" customHeight="1">
      <c r="A23" s="127">
        <v>2</v>
      </c>
      <c r="B23" s="149" t="s">
        <v>511</v>
      </c>
      <c r="C23" s="149" t="s">
        <v>115</v>
      </c>
      <c r="D23" s="150" t="s">
        <v>7</v>
      </c>
      <c r="E23" s="307" t="s">
        <v>328</v>
      </c>
      <c r="F23" s="307" t="s">
        <v>507</v>
      </c>
      <c r="G23" s="308" t="s">
        <v>508</v>
      </c>
      <c r="H23" s="151"/>
      <c r="I23" s="152">
        <v>5</v>
      </c>
      <c r="J23" s="580" t="s">
        <v>29</v>
      </c>
      <c r="K23" s="153"/>
      <c r="L23" s="574" t="str">
        <f>IF(COUNT(K23:K27)=0,"",MIN(K23:K27))</f>
        <v/>
      </c>
    </row>
    <row r="24" spans="1:15" ht="42.75" customHeight="1">
      <c r="A24" s="133"/>
      <c r="B24" s="154"/>
      <c r="C24" s="154"/>
      <c r="D24" s="155" t="s">
        <v>247</v>
      </c>
      <c r="E24" s="222" t="s">
        <v>324</v>
      </c>
      <c r="F24" s="222" t="s">
        <v>261</v>
      </c>
      <c r="G24" s="182" t="s">
        <v>3</v>
      </c>
      <c r="H24" s="156"/>
      <c r="I24" s="106">
        <v>5</v>
      </c>
      <c r="J24" s="580"/>
      <c r="K24" s="157"/>
      <c r="L24" s="578"/>
    </row>
    <row r="25" spans="1:15" ht="42.75" customHeight="1">
      <c r="A25" s="133"/>
      <c r="B25" s="154"/>
      <c r="C25" s="154"/>
      <c r="D25" s="155">
        <v>8.3000000000000007</v>
      </c>
      <c r="E25" s="222" t="s">
        <v>293</v>
      </c>
      <c r="F25" s="222" t="s">
        <v>4</v>
      </c>
      <c r="G25" s="182" t="s">
        <v>5</v>
      </c>
      <c r="H25" s="156"/>
      <c r="I25" s="106">
        <v>5</v>
      </c>
      <c r="J25" s="580"/>
      <c r="K25" s="157"/>
      <c r="L25" s="578"/>
    </row>
    <row r="26" spans="1:15" ht="42.75" customHeight="1">
      <c r="A26" s="133"/>
      <c r="B26" s="154"/>
      <c r="C26" s="154"/>
      <c r="D26" s="158" t="s">
        <v>248</v>
      </c>
      <c r="E26" s="167" t="s">
        <v>294</v>
      </c>
      <c r="F26" s="222" t="s">
        <v>8</v>
      </c>
      <c r="G26" s="182" t="s">
        <v>509</v>
      </c>
      <c r="H26" s="159"/>
      <c r="I26" s="106">
        <v>5</v>
      </c>
      <c r="J26" s="580"/>
      <c r="K26" s="157"/>
      <c r="L26" s="578"/>
    </row>
    <row r="27" spans="1:15" ht="42.75" customHeight="1" thickBot="1">
      <c r="A27" s="142"/>
      <c r="B27" s="160"/>
      <c r="C27" s="160"/>
      <c r="D27" s="161"/>
      <c r="E27" s="162"/>
      <c r="F27" s="170" t="s">
        <v>510</v>
      </c>
      <c r="G27" s="309" t="s">
        <v>6</v>
      </c>
      <c r="H27" s="163"/>
      <c r="I27" s="147">
        <v>5</v>
      </c>
      <c r="J27" s="601"/>
      <c r="K27" s="164"/>
      <c r="L27" s="579"/>
    </row>
    <row r="28" spans="1:15" ht="57" customHeight="1">
      <c r="A28" s="127">
        <v>3</v>
      </c>
      <c r="B28" s="149" t="s">
        <v>9</v>
      </c>
      <c r="C28" s="149" t="s">
        <v>10</v>
      </c>
      <c r="D28" s="165" t="s">
        <v>254</v>
      </c>
      <c r="E28" s="149" t="s">
        <v>295</v>
      </c>
      <c r="F28" s="307" t="s">
        <v>477</v>
      </c>
      <c r="G28" s="308" t="s">
        <v>512</v>
      </c>
      <c r="H28" s="166"/>
      <c r="I28" s="152">
        <v>5</v>
      </c>
      <c r="J28" s="595" t="s">
        <v>29</v>
      </c>
      <c r="K28" s="153"/>
      <c r="L28" s="574" t="str">
        <f>IF(COUNT(K28:K31)=0,"",MIN(K28:K31))</f>
        <v/>
      </c>
    </row>
    <row r="29" spans="1:15" ht="42.75" customHeight="1">
      <c r="A29" s="133"/>
      <c r="B29" s="154"/>
      <c r="C29" s="154"/>
      <c r="D29" s="158"/>
      <c r="E29" s="167"/>
      <c r="F29" s="222" t="s">
        <v>12</v>
      </c>
      <c r="G29" s="182" t="s">
        <v>68</v>
      </c>
      <c r="H29" s="159"/>
      <c r="I29" s="106">
        <v>5</v>
      </c>
      <c r="J29" s="580"/>
      <c r="K29" s="157"/>
      <c r="L29" s="578"/>
    </row>
    <row r="30" spans="1:15" ht="105.75" customHeight="1">
      <c r="A30" s="133"/>
      <c r="B30" s="154"/>
      <c r="C30" s="154"/>
      <c r="D30" s="158"/>
      <c r="E30" s="167"/>
      <c r="F30" s="184" t="s">
        <v>513</v>
      </c>
      <c r="G30" s="306" t="s">
        <v>514</v>
      </c>
      <c r="H30" s="168"/>
      <c r="I30" s="140">
        <v>5</v>
      </c>
      <c r="J30" s="580"/>
      <c r="K30" s="169"/>
      <c r="L30" s="578"/>
    </row>
    <row r="31" spans="1:15" ht="42.75" customHeight="1" thickBot="1">
      <c r="A31" s="142"/>
      <c r="B31" s="160"/>
      <c r="C31" s="170" t="s">
        <v>11</v>
      </c>
      <c r="D31" s="171" t="s">
        <v>249</v>
      </c>
      <c r="E31" s="170" t="s">
        <v>325</v>
      </c>
      <c r="F31" s="301" t="s">
        <v>13</v>
      </c>
      <c r="G31" s="309" t="s">
        <v>515</v>
      </c>
      <c r="H31" s="172"/>
      <c r="I31" s="147">
        <v>5</v>
      </c>
      <c r="J31" s="601"/>
      <c r="K31" s="164"/>
      <c r="L31" s="579"/>
    </row>
    <row r="32" spans="1:15" s="102" customFormat="1" ht="42.75" customHeight="1">
      <c r="A32" s="173">
        <v>4</v>
      </c>
      <c r="B32" s="128" t="s">
        <v>262</v>
      </c>
      <c r="C32" s="149" t="s">
        <v>263</v>
      </c>
      <c r="D32" s="174" t="s">
        <v>264</v>
      </c>
      <c r="E32" s="128" t="s">
        <v>333</v>
      </c>
      <c r="F32" s="303" t="s">
        <v>265</v>
      </c>
      <c r="G32" s="305" t="s">
        <v>147</v>
      </c>
      <c r="H32" s="130"/>
      <c r="I32" s="152">
        <v>5</v>
      </c>
      <c r="J32" s="595" t="s">
        <v>29</v>
      </c>
      <c r="K32" s="175"/>
      <c r="L32" s="574" t="str">
        <f>IF(COUNT(K32:K37)=0,"",MIN(K32:K37))</f>
        <v/>
      </c>
    </row>
    <row r="33" spans="1:12" s="102" customFormat="1" ht="42.75" customHeight="1">
      <c r="A33" s="176"/>
      <c r="B33" s="135"/>
      <c r="C33" s="135"/>
      <c r="D33" s="177"/>
      <c r="E33" s="135"/>
      <c r="F33" s="293" t="s">
        <v>349</v>
      </c>
      <c r="G33" s="182" t="s">
        <v>69</v>
      </c>
      <c r="H33" s="156"/>
      <c r="I33" s="106">
        <v>5</v>
      </c>
      <c r="J33" s="580"/>
      <c r="K33" s="178"/>
      <c r="L33" s="578"/>
    </row>
    <row r="34" spans="1:12" s="102" customFormat="1" ht="42.75" customHeight="1">
      <c r="A34" s="176"/>
      <c r="B34" s="135"/>
      <c r="C34" s="135"/>
      <c r="D34" s="177"/>
      <c r="E34" s="135"/>
      <c r="F34" s="293" t="s">
        <v>266</v>
      </c>
      <c r="G34" s="311" t="s">
        <v>267</v>
      </c>
      <c r="H34" s="179"/>
      <c r="I34" s="106">
        <v>5</v>
      </c>
      <c r="J34" s="580"/>
      <c r="K34" s="178"/>
      <c r="L34" s="578"/>
    </row>
    <row r="35" spans="1:12" s="102" customFormat="1" ht="42.75" customHeight="1">
      <c r="A35" s="180"/>
      <c r="B35" s="135"/>
      <c r="C35" s="135"/>
      <c r="D35" s="181" t="s">
        <v>250</v>
      </c>
      <c r="E35" s="293" t="s">
        <v>296</v>
      </c>
      <c r="F35" s="293" t="s">
        <v>517</v>
      </c>
      <c r="G35" s="182" t="s">
        <v>70</v>
      </c>
      <c r="H35" s="183"/>
      <c r="I35" s="106">
        <v>5</v>
      </c>
      <c r="J35" s="580"/>
      <c r="K35" s="178"/>
      <c r="L35" s="578"/>
    </row>
    <row r="36" spans="1:12" ht="42.75" customHeight="1">
      <c r="A36" s="133"/>
      <c r="B36" s="167"/>
      <c r="C36" s="184" t="s">
        <v>260</v>
      </c>
      <c r="D36" s="155" t="s">
        <v>268</v>
      </c>
      <c r="E36" s="222" t="s">
        <v>297</v>
      </c>
      <c r="F36" s="222" t="s">
        <v>269</v>
      </c>
      <c r="G36" s="182" t="s">
        <v>71</v>
      </c>
      <c r="H36" s="183"/>
      <c r="I36" s="106">
        <v>5</v>
      </c>
      <c r="J36" s="580"/>
      <c r="K36" s="178"/>
      <c r="L36" s="578"/>
    </row>
    <row r="37" spans="1:12" ht="42.75" customHeight="1" thickBot="1">
      <c r="A37" s="142"/>
      <c r="B37" s="160"/>
      <c r="C37" s="160"/>
      <c r="D37" s="161" t="s">
        <v>251</v>
      </c>
      <c r="E37" s="162" t="s">
        <v>298</v>
      </c>
      <c r="F37" s="170" t="s">
        <v>270</v>
      </c>
      <c r="G37" s="309" t="s">
        <v>518</v>
      </c>
      <c r="H37" s="163"/>
      <c r="I37" s="147">
        <v>5</v>
      </c>
      <c r="J37" s="601"/>
      <c r="K37" s="185"/>
      <c r="L37" s="579"/>
    </row>
    <row r="38" spans="1:12" ht="109.5" customHeight="1" thickBot="1">
      <c r="A38" s="142">
        <v>5</v>
      </c>
      <c r="B38" s="162" t="s">
        <v>350</v>
      </c>
      <c r="C38" s="162" t="s">
        <v>351</v>
      </c>
      <c r="D38" s="161" t="s">
        <v>352</v>
      </c>
      <c r="E38" s="162" t="s">
        <v>299</v>
      </c>
      <c r="F38" s="312" t="s">
        <v>353</v>
      </c>
      <c r="G38" s="313" t="s">
        <v>72</v>
      </c>
      <c r="H38" s="186"/>
      <c r="I38" s="187">
        <v>5</v>
      </c>
      <c r="J38" s="314" t="s">
        <v>29</v>
      </c>
      <c r="K38" s="188"/>
      <c r="L38" s="411" t="str">
        <f>IF(K38="","",K38)</f>
        <v/>
      </c>
    </row>
    <row r="39" spans="1:12" s="85" customFormat="1" ht="97.5" customHeight="1">
      <c r="A39" s="127">
        <v>6</v>
      </c>
      <c r="B39" s="608" t="s">
        <v>121</v>
      </c>
      <c r="C39" s="189" t="s">
        <v>356</v>
      </c>
      <c r="D39" s="165" t="s">
        <v>354</v>
      </c>
      <c r="E39" s="189" t="s">
        <v>300</v>
      </c>
      <c r="F39" s="307" t="s">
        <v>519</v>
      </c>
      <c r="G39" s="308" t="s">
        <v>520</v>
      </c>
      <c r="H39" s="151"/>
      <c r="I39" s="152">
        <v>5</v>
      </c>
      <c r="J39" s="595" t="s">
        <v>29</v>
      </c>
      <c r="K39" s="153"/>
      <c r="L39" s="574" t="str">
        <f>IF(COUNT(K39:K40)=0,"",MIN(K39:K40))</f>
        <v/>
      </c>
    </row>
    <row r="40" spans="1:12" s="85" customFormat="1" ht="42.75" customHeight="1" thickBot="1">
      <c r="A40" s="142"/>
      <c r="B40" s="609"/>
      <c r="C40" s="190"/>
      <c r="D40" s="171" t="s">
        <v>252</v>
      </c>
      <c r="E40" s="170" t="s">
        <v>301</v>
      </c>
      <c r="F40" s="170" t="s">
        <v>355</v>
      </c>
      <c r="G40" s="309" t="s">
        <v>357</v>
      </c>
      <c r="H40" s="172"/>
      <c r="I40" s="147">
        <v>5</v>
      </c>
      <c r="J40" s="601"/>
      <c r="K40" s="164"/>
      <c r="L40" s="579"/>
    </row>
    <row r="41" spans="1:12" ht="42.75" customHeight="1">
      <c r="A41" s="191">
        <v>7</v>
      </c>
      <c r="B41" s="167" t="s">
        <v>361</v>
      </c>
      <c r="C41" s="167" t="s">
        <v>362</v>
      </c>
      <c r="D41" s="9" t="s">
        <v>363</v>
      </c>
      <c r="E41" s="195" t="s">
        <v>302</v>
      </c>
      <c r="F41" s="195" t="s">
        <v>364</v>
      </c>
      <c r="G41" s="205" t="s">
        <v>73</v>
      </c>
      <c r="H41" s="192"/>
      <c r="I41" s="193">
        <v>5</v>
      </c>
      <c r="J41" s="595" t="s">
        <v>29</v>
      </c>
      <c r="K41" s="194"/>
      <c r="L41" s="574" t="str">
        <f>IF(COUNT(K41:K47)=0,"",MIN(K41:K47))</f>
        <v/>
      </c>
    </row>
    <row r="42" spans="1:12" ht="42.75" customHeight="1">
      <c r="A42" s="191"/>
      <c r="B42" s="167"/>
      <c r="C42" s="167"/>
      <c r="D42" s="155" t="s">
        <v>253</v>
      </c>
      <c r="E42" s="222" t="s">
        <v>303</v>
      </c>
      <c r="F42" s="222" t="s">
        <v>365</v>
      </c>
      <c r="G42" s="182" t="s">
        <v>366</v>
      </c>
      <c r="H42" s="156"/>
      <c r="I42" s="106">
        <v>5</v>
      </c>
      <c r="J42" s="581"/>
      <c r="K42" s="157"/>
      <c r="L42" s="578"/>
    </row>
    <row r="43" spans="1:12" ht="42.75" customHeight="1">
      <c r="A43" s="191"/>
      <c r="B43" s="167"/>
      <c r="C43" s="167"/>
      <c r="D43" s="155" t="s">
        <v>254</v>
      </c>
      <c r="E43" s="222" t="s">
        <v>295</v>
      </c>
      <c r="F43" s="222" t="s">
        <v>358</v>
      </c>
      <c r="G43" s="182" t="s">
        <v>367</v>
      </c>
      <c r="H43" s="156"/>
      <c r="I43" s="106">
        <v>5</v>
      </c>
      <c r="J43" s="581"/>
      <c r="K43" s="157"/>
      <c r="L43" s="578"/>
    </row>
    <row r="44" spans="1:12" ht="42.75" customHeight="1">
      <c r="A44" s="191"/>
      <c r="B44" s="167"/>
      <c r="C44" s="167"/>
      <c r="D44" s="155">
        <v>7.6</v>
      </c>
      <c r="E44" s="222" t="s">
        <v>326</v>
      </c>
      <c r="F44" s="315" t="s">
        <v>359</v>
      </c>
      <c r="G44" s="182" t="s">
        <v>74</v>
      </c>
      <c r="H44" s="159"/>
      <c r="I44" s="106">
        <v>5</v>
      </c>
      <c r="J44" s="581"/>
      <c r="K44" s="157"/>
      <c r="L44" s="578"/>
    </row>
    <row r="45" spans="1:12" ht="60.75" customHeight="1">
      <c r="A45" s="191"/>
      <c r="B45" s="167"/>
      <c r="C45" s="195"/>
      <c r="D45" s="196">
        <v>6.4</v>
      </c>
      <c r="E45" s="195" t="s">
        <v>304</v>
      </c>
      <c r="F45" s="315" t="s">
        <v>360</v>
      </c>
      <c r="G45" s="182" t="s">
        <v>75</v>
      </c>
      <c r="H45" s="156"/>
      <c r="I45" s="106">
        <v>5</v>
      </c>
      <c r="J45" s="581"/>
      <c r="K45" s="157"/>
      <c r="L45" s="578"/>
    </row>
    <row r="46" spans="1:12" ht="87.75" customHeight="1">
      <c r="A46" s="191"/>
      <c r="B46" s="167"/>
      <c r="C46" s="184" t="s">
        <v>516</v>
      </c>
      <c r="D46" s="9" t="s">
        <v>208</v>
      </c>
      <c r="E46" s="167" t="s">
        <v>305</v>
      </c>
      <c r="F46" s="222" t="s">
        <v>209</v>
      </c>
      <c r="G46" s="182" t="s">
        <v>76</v>
      </c>
      <c r="H46" s="156"/>
      <c r="I46" s="106">
        <v>5</v>
      </c>
      <c r="J46" s="581"/>
      <c r="K46" s="197"/>
      <c r="L46" s="578"/>
    </row>
    <row r="47" spans="1:12" ht="42.75" customHeight="1" thickBot="1">
      <c r="A47" s="142"/>
      <c r="B47" s="162"/>
      <c r="C47" s="162"/>
      <c r="D47" s="171" t="s">
        <v>255</v>
      </c>
      <c r="E47" s="170" t="s">
        <v>306</v>
      </c>
      <c r="F47" s="170" t="s">
        <v>521</v>
      </c>
      <c r="G47" s="309" t="s">
        <v>286</v>
      </c>
      <c r="H47" s="163"/>
      <c r="I47" s="147">
        <v>5</v>
      </c>
      <c r="J47" s="596"/>
      <c r="K47" s="188"/>
      <c r="L47" s="579"/>
    </row>
    <row r="48" spans="1:12" ht="42.75" customHeight="1">
      <c r="A48" s="191">
        <v>8</v>
      </c>
      <c r="B48" s="167" t="s">
        <v>124</v>
      </c>
      <c r="C48" s="167" t="s">
        <v>215</v>
      </c>
      <c r="D48" s="158" t="s">
        <v>255</v>
      </c>
      <c r="E48" s="195" t="s">
        <v>306</v>
      </c>
      <c r="F48" s="195" t="s">
        <v>210</v>
      </c>
      <c r="G48" s="205" t="s">
        <v>0</v>
      </c>
      <c r="H48" s="198"/>
      <c r="I48" s="193">
        <v>5</v>
      </c>
      <c r="J48" s="595" t="s">
        <v>29</v>
      </c>
      <c r="K48" s="199"/>
      <c r="L48" s="574" t="str">
        <f>IF(COUNT(K48:K51)=0,"",MIN(K48:K51))</f>
        <v/>
      </c>
    </row>
    <row r="49" spans="1:12" ht="63" customHeight="1">
      <c r="A49" s="191"/>
      <c r="B49" s="167"/>
      <c r="C49" s="167"/>
      <c r="D49" s="155" t="s">
        <v>256</v>
      </c>
      <c r="E49" s="222" t="s">
        <v>309</v>
      </c>
      <c r="F49" s="222" t="s">
        <v>211</v>
      </c>
      <c r="G49" s="182" t="s">
        <v>287</v>
      </c>
      <c r="H49" s="156"/>
      <c r="I49" s="106">
        <v>5</v>
      </c>
      <c r="J49" s="581"/>
      <c r="K49" s="138"/>
      <c r="L49" s="578"/>
    </row>
    <row r="50" spans="1:12" ht="42.75" customHeight="1">
      <c r="A50" s="191"/>
      <c r="B50" s="167"/>
      <c r="C50" s="167"/>
      <c r="D50" s="158" t="s">
        <v>255</v>
      </c>
      <c r="E50" s="184" t="s">
        <v>311</v>
      </c>
      <c r="F50" s="315" t="s">
        <v>212</v>
      </c>
      <c r="G50" s="182" t="s">
        <v>82</v>
      </c>
      <c r="H50" s="137"/>
      <c r="I50" s="106">
        <v>5</v>
      </c>
      <c r="J50" s="581"/>
      <c r="K50" s="138"/>
      <c r="L50" s="578"/>
    </row>
    <row r="51" spans="1:12" ht="42.75" customHeight="1" thickBot="1">
      <c r="A51" s="142"/>
      <c r="B51" s="162"/>
      <c r="C51" s="162"/>
      <c r="D51" s="161"/>
      <c r="E51" s="162"/>
      <c r="F51" s="170" t="s">
        <v>213</v>
      </c>
      <c r="G51" s="309" t="s">
        <v>214</v>
      </c>
      <c r="H51" s="200"/>
      <c r="I51" s="147">
        <v>5</v>
      </c>
      <c r="J51" s="596"/>
      <c r="K51" s="148"/>
      <c r="L51" s="579"/>
    </row>
    <row r="52" spans="1:12" ht="42.75" customHeight="1">
      <c r="A52" s="133">
        <v>9</v>
      </c>
      <c r="B52" s="636" t="s">
        <v>216</v>
      </c>
      <c r="C52" s="636" t="s">
        <v>217</v>
      </c>
      <c r="D52" s="158">
        <v>7.6</v>
      </c>
      <c r="E52" s="201" t="s">
        <v>326</v>
      </c>
      <c r="F52" s="195" t="s">
        <v>231</v>
      </c>
      <c r="G52" s="205" t="s">
        <v>334</v>
      </c>
      <c r="H52" s="198"/>
      <c r="I52" s="193">
        <v>5</v>
      </c>
      <c r="J52" s="595" t="s">
        <v>29</v>
      </c>
      <c r="K52" s="202"/>
      <c r="L52" s="574" t="str">
        <f>IF(COUNT(K52:K58)=0,"",MIN(K52:K58))</f>
        <v/>
      </c>
    </row>
    <row r="53" spans="1:12" ht="42.75" customHeight="1">
      <c r="A53" s="133"/>
      <c r="B53" s="636"/>
      <c r="C53" s="636"/>
      <c r="D53" s="155" t="s">
        <v>145</v>
      </c>
      <c r="E53" s="222" t="s">
        <v>307</v>
      </c>
      <c r="F53" s="315" t="s">
        <v>232</v>
      </c>
      <c r="G53" s="182" t="s">
        <v>146</v>
      </c>
      <c r="H53" s="183"/>
      <c r="I53" s="106">
        <v>5</v>
      </c>
      <c r="J53" s="581"/>
      <c r="K53" s="197"/>
      <c r="L53" s="578"/>
    </row>
    <row r="54" spans="1:12" ht="74.25" customHeight="1">
      <c r="A54" s="133"/>
      <c r="B54" s="636"/>
      <c r="C54" s="636"/>
      <c r="D54" s="155">
        <v>7.6</v>
      </c>
      <c r="E54" s="201" t="s">
        <v>326</v>
      </c>
      <c r="F54" s="222" t="s">
        <v>233</v>
      </c>
      <c r="G54" s="182" t="s">
        <v>335</v>
      </c>
      <c r="H54" s="156"/>
      <c r="I54" s="106">
        <v>5</v>
      </c>
      <c r="J54" s="581"/>
      <c r="K54" s="197"/>
      <c r="L54" s="578"/>
    </row>
    <row r="55" spans="1:12" s="85" customFormat="1" ht="42.75" customHeight="1">
      <c r="A55" s="133"/>
      <c r="B55" s="636"/>
      <c r="C55" s="636"/>
      <c r="D55" s="158" t="s">
        <v>145</v>
      </c>
      <c r="E55" s="222" t="s">
        <v>307</v>
      </c>
      <c r="F55" s="222" t="s">
        <v>218</v>
      </c>
      <c r="G55" s="182" t="s">
        <v>336</v>
      </c>
      <c r="H55" s="159"/>
      <c r="I55" s="106">
        <v>5</v>
      </c>
      <c r="J55" s="581"/>
      <c r="K55" s="197"/>
      <c r="L55" s="578"/>
    </row>
    <row r="56" spans="1:12" s="85" customFormat="1" ht="42.75" customHeight="1">
      <c r="A56" s="133"/>
      <c r="B56" s="636"/>
      <c r="C56" s="636"/>
      <c r="D56" s="155" t="s">
        <v>252</v>
      </c>
      <c r="E56" s="201" t="s">
        <v>308</v>
      </c>
      <c r="F56" s="222" t="s">
        <v>220</v>
      </c>
      <c r="G56" s="182" t="s">
        <v>227</v>
      </c>
      <c r="H56" s="156"/>
      <c r="I56" s="106">
        <v>5</v>
      </c>
      <c r="J56" s="581"/>
      <c r="K56" s="197"/>
      <c r="L56" s="578"/>
    </row>
    <row r="57" spans="1:12" s="85" customFormat="1" ht="42.75" customHeight="1">
      <c r="A57" s="133"/>
      <c r="B57" s="636"/>
      <c r="C57" s="636"/>
      <c r="D57" s="158" t="s">
        <v>145</v>
      </c>
      <c r="E57" s="222" t="s">
        <v>307</v>
      </c>
      <c r="F57" s="222" t="s">
        <v>221</v>
      </c>
      <c r="G57" s="182" t="s">
        <v>228</v>
      </c>
      <c r="H57" s="137"/>
      <c r="I57" s="106">
        <v>5</v>
      </c>
      <c r="J57" s="581"/>
      <c r="K57" s="197"/>
      <c r="L57" s="578"/>
    </row>
    <row r="58" spans="1:12" ht="42.75" customHeight="1" thickBot="1">
      <c r="A58" s="142"/>
      <c r="B58" s="203"/>
      <c r="C58" s="204" t="s">
        <v>219</v>
      </c>
      <c r="D58" s="171">
        <v>7.6</v>
      </c>
      <c r="E58" s="212" t="s">
        <v>326</v>
      </c>
      <c r="F58" s="301" t="s">
        <v>226</v>
      </c>
      <c r="G58" s="309" t="s">
        <v>230</v>
      </c>
      <c r="H58" s="172"/>
      <c r="I58" s="147">
        <v>5</v>
      </c>
      <c r="J58" s="596"/>
      <c r="K58" s="148"/>
      <c r="L58" s="579"/>
    </row>
    <row r="59" spans="1:12" ht="42.75" customHeight="1">
      <c r="A59" s="133">
        <v>10</v>
      </c>
      <c r="B59" s="167" t="s">
        <v>188</v>
      </c>
      <c r="C59" s="167" t="s">
        <v>234</v>
      </c>
      <c r="D59" s="158" t="s">
        <v>187</v>
      </c>
      <c r="E59" s="167" t="s">
        <v>310</v>
      </c>
      <c r="F59" s="296" t="s">
        <v>235</v>
      </c>
      <c r="G59" s="205" t="s">
        <v>337</v>
      </c>
      <c r="H59" s="198"/>
      <c r="I59" s="193">
        <v>5</v>
      </c>
      <c r="J59" s="595" t="s">
        <v>29</v>
      </c>
      <c r="K59" s="199"/>
      <c r="L59" s="574" t="str">
        <f>IF(COUNT(K59:K62)=0,"",MIN(K59:K62))</f>
        <v/>
      </c>
    </row>
    <row r="60" spans="1:12" ht="42.75" customHeight="1">
      <c r="A60" s="133"/>
      <c r="B60" s="158"/>
      <c r="C60" s="195"/>
      <c r="D60" s="158"/>
      <c r="E60" s="167"/>
      <c r="F60" s="315" t="s">
        <v>340</v>
      </c>
      <c r="G60" s="182" t="s">
        <v>338</v>
      </c>
      <c r="H60" s="156"/>
      <c r="I60" s="106">
        <v>5</v>
      </c>
      <c r="J60" s="581"/>
      <c r="K60" s="138"/>
      <c r="L60" s="578"/>
    </row>
    <row r="61" spans="1:12" ht="42.75" customHeight="1">
      <c r="A61" s="133"/>
      <c r="B61" s="158"/>
      <c r="C61" s="184" t="s">
        <v>189</v>
      </c>
      <c r="D61" s="206" t="s">
        <v>255</v>
      </c>
      <c r="E61" s="184" t="s">
        <v>306</v>
      </c>
      <c r="F61" s="222" t="s">
        <v>244</v>
      </c>
      <c r="G61" s="182" t="s">
        <v>339</v>
      </c>
      <c r="H61" s="183"/>
      <c r="I61" s="106">
        <v>5</v>
      </c>
      <c r="J61" s="581"/>
      <c r="K61" s="157"/>
      <c r="L61" s="578"/>
    </row>
    <row r="62" spans="1:12" ht="42.75" customHeight="1" thickBot="1">
      <c r="A62" s="142"/>
      <c r="B62" s="161"/>
      <c r="C62" s="162"/>
      <c r="D62" s="161"/>
      <c r="E62" s="162"/>
      <c r="F62" s="301" t="s">
        <v>190</v>
      </c>
      <c r="G62" s="309" t="s">
        <v>342</v>
      </c>
      <c r="H62" s="172"/>
      <c r="I62" s="147">
        <v>5</v>
      </c>
      <c r="J62" s="596"/>
      <c r="K62" s="164"/>
      <c r="L62" s="579"/>
    </row>
    <row r="63" spans="1:12" ht="42.75" customHeight="1">
      <c r="A63" s="133">
        <v>11</v>
      </c>
      <c r="B63" s="167" t="s">
        <v>191</v>
      </c>
      <c r="C63" s="207" t="s">
        <v>192</v>
      </c>
      <c r="D63" s="208">
        <v>8.3000000000000007</v>
      </c>
      <c r="E63" s="167" t="s">
        <v>313</v>
      </c>
      <c r="F63" s="296" t="s">
        <v>199</v>
      </c>
      <c r="G63" s="205" t="s">
        <v>341</v>
      </c>
      <c r="H63" s="198"/>
      <c r="I63" s="193">
        <v>5</v>
      </c>
      <c r="J63" s="595" t="s">
        <v>29</v>
      </c>
      <c r="K63" s="194"/>
      <c r="L63" s="574" t="str">
        <f>IF(COUNT(K63:K67)=0,"",MIN(K63:K67))</f>
        <v/>
      </c>
    </row>
    <row r="64" spans="1:12" ht="42.75" customHeight="1">
      <c r="A64" s="133"/>
      <c r="B64" s="167"/>
      <c r="C64" s="209" t="s">
        <v>193</v>
      </c>
      <c r="D64" s="208"/>
      <c r="E64" s="201"/>
      <c r="F64" s="222" t="s">
        <v>195</v>
      </c>
      <c r="G64" s="182" t="s">
        <v>343</v>
      </c>
      <c r="H64" s="156"/>
      <c r="I64" s="106">
        <v>5</v>
      </c>
      <c r="J64" s="581"/>
      <c r="K64" s="138"/>
      <c r="L64" s="578"/>
    </row>
    <row r="65" spans="1:12" ht="54" customHeight="1">
      <c r="A65" s="133"/>
      <c r="B65" s="167"/>
      <c r="C65" s="201"/>
      <c r="D65" s="155" t="s">
        <v>257</v>
      </c>
      <c r="E65" s="222" t="s">
        <v>312</v>
      </c>
      <c r="F65" s="222" t="s">
        <v>196</v>
      </c>
      <c r="G65" s="182" t="s">
        <v>83</v>
      </c>
      <c r="H65" s="156"/>
      <c r="I65" s="106">
        <v>5</v>
      </c>
      <c r="J65" s="581"/>
      <c r="K65" s="138"/>
      <c r="L65" s="578"/>
    </row>
    <row r="66" spans="1:12" ht="85.5" customHeight="1">
      <c r="A66" s="133"/>
      <c r="B66" s="167"/>
      <c r="C66" s="207"/>
      <c r="D66" s="208">
        <v>8.3000000000000007</v>
      </c>
      <c r="E66" s="201" t="s">
        <v>314</v>
      </c>
      <c r="F66" s="222" t="s">
        <v>197</v>
      </c>
      <c r="G66" s="182" t="s">
        <v>344</v>
      </c>
      <c r="H66" s="156"/>
      <c r="I66" s="106">
        <v>5</v>
      </c>
      <c r="J66" s="581"/>
      <c r="K66" s="138"/>
      <c r="L66" s="578"/>
    </row>
    <row r="67" spans="1:12" ht="79.5" customHeight="1" thickBot="1">
      <c r="A67" s="142"/>
      <c r="B67" s="162"/>
      <c r="C67" s="210" t="s">
        <v>194</v>
      </c>
      <c r="D67" s="211"/>
      <c r="E67" s="212"/>
      <c r="F67" s="170" t="s">
        <v>198</v>
      </c>
      <c r="G67" s="309" t="s">
        <v>345</v>
      </c>
      <c r="H67" s="163"/>
      <c r="I67" s="147">
        <v>5</v>
      </c>
      <c r="J67" s="596"/>
      <c r="K67" s="164"/>
      <c r="L67" s="579"/>
    </row>
    <row r="68" spans="1:12" ht="42.75" customHeight="1">
      <c r="A68" s="213">
        <v>12</v>
      </c>
      <c r="B68" s="189" t="s">
        <v>201</v>
      </c>
      <c r="C68" s="149" t="s">
        <v>202</v>
      </c>
      <c r="D68" s="214">
        <v>8.3000000000000007</v>
      </c>
      <c r="E68" s="201" t="s">
        <v>314</v>
      </c>
      <c r="F68" s="316" t="s">
        <v>205</v>
      </c>
      <c r="G68" s="308" t="s">
        <v>272</v>
      </c>
      <c r="H68" s="151"/>
      <c r="I68" s="152">
        <v>5</v>
      </c>
      <c r="J68" s="595" t="s">
        <v>29</v>
      </c>
      <c r="K68" s="175"/>
      <c r="L68" s="574" t="str">
        <f>IF(COUNT(K68:K71)=0,"",MIN(K68:K71))</f>
        <v/>
      </c>
    </row>
    <row r="69" spans="1:12" ht="42.75" customHeight="1">
      <c r="A69" s="176"/>
      <c r="B69" s="201"/>
      <c r="C69" s="167"/>
      <c r="D69" s="18"/>
      <c r="E69" s="215"/>
      <c r="F69" s="315" t="s">
        <v>203</v>
      </c>
      <c r="G69" s="182" t="s">
        <v>148</v>
      </c>
      <c r="H69" s="159"/>
      <c r="I69" s="106">
        <v>5</v>
      </c>
      <c r="J69" s="581"/>
      <c r="K69" s="178"/>
      <c r="L69" s="578"/>
    </row>
    <row r="70" spans="1:12" ht="42.75" customHeight="1">
      <c r="A70" s="176"/>
      <c r="B70" s="201"/>
      <c r="C70" s="167"/>
      <c r="D70" s="196"/>
      <c r="E70" s="195"/>
      <c r="F70" s="315" t="s">
        <v>347</v>
      </c>
      <c r="G70" s="182" t="s">
        <v>276</v>
      </c>
      <c r="H70" s="156"/>
      <c r="I70" s="106">
        <v>5</v>
      </c>
      <c r="J70" s="581"/>
      <c r="K70" s="178"/>
      <c r="L70" s="578"/>
    </row>
    <row r="71" spans="1:12" ht="57" customHeight="1" thickBot="1">
      <c r="A71" s="216"/>
      <c r="B71" s="212"/>
      <c r="C71" s="162"/>
      <c r="D71" s="161" t="s">
        <v>204</v>
      </c>
      <c r="E71" s="170" t="s">
        <v>322</v>
      </c>
      <c r="F71" s="301" t="s">
        <v>346</v>
      </c>
      <c r="G71" s="309" t="s">
        <v>277</v>
      </c>
      <c r="H71" s="163"/>
      <c r="I71" s="217">
        <v>5</v>
      </c>
      <c r="J71" s="596"/>
      <c r="K71" s="185"/>
      <c r="L71" s="578"/>
    </row>
    <row r="72" spans="1:12" ht="42.75" customHeight="1">
      <c r="A72" s="176">
        <v>13</v>
      </c>
      <c r="B72" s="201" t="s">
        <v>149</v>
      </c>
      <c r="C72" s="167" t="s">
        <v>150</v>
      </c>
      <c r="D72" s="208" t="s">
        <v>164</v>
      </c>
      <c r="E72" s="608" t="s">
        <v>315</v>
      </c>
      <c r="F72" s="296" t="s">
        <v>151</v>
      </c>
      <c r="G72" s="205" t="s">
        <v>154</v>
      </c>
      <c r="H72" s="218"/>
      <c r="I72" s="193">
        <v>5</v>
      </c>
      <c r="J72" s="580" t="s">
        <v>29</v>
      </c>
      <c r="K72" s="194"/>
      <c r="L72" s="574" t="str">
        <f>IF(COUNT(K72:K79)=0,"",MIN(K72:K79))</f>
        <v/>
      </c>
    </row>
    <row r="73" spans="1:12" ht="57" customHeight="1">
      <c r="A73" s="176"/>
      <c r="B73" s="201"/>
      <c r="C73" s="167"/>
      <c r="D73" s="208"/>
      <c r="E73" s="606"/>
      <c r="F73" s="315" t="s">
        <v>155</v>
      </c>
      <c r="G73" s="182" t="s">
        <v>160</v>
      </c>
      <c r="H73" s="137"/>
      <c r="I73" s="106">
        <v>5</v>
      </c>
      <c r="J73" s="581"/>
      <c r="K73" s="157"/>
      <c r="L73" s="578"/>
    </row>
    <row r="74" spans="1:12" ht="42.75" customHeight="1">
      <c r="A74" s="176"/>
      <c r="B74" s="201"/>
      <c r="C74" s="167"/>
      <c r="D74" s="208"/>
      <c r="E74" s="201"/>
      <c r="F74" s="315" t="s">
        <v>156</v>
      </c>
      <c r="G74" s="182" t="s">
        <v>165</v>
      </c>
      <c r="H74" s="137"/>
      <c r="I74" s="106">
        <v>5</v>
      </c>
      <c r="J74" s="581"/>
      <c r="K74" s="157"/>
      <c r="L74" s="578"/>
    </row>
    <row r="75" spans="1:12" ht="42.75" customHeight="1">
      <c r="A75" s="176"/>
      <c r="B75" s="201"/>
      <c r="C75" s="167"/>
      <c r="D75" s="208"/>
      <c r="E75" s="201"/>
      <c r="F75" s="315" t="s">
        <v>157</v>
      </c>
      <c r="G75" s="182" t="s">
        <v>42</v>
      </c>
      <c r="H75" s="137"/>
      <c r="I75" s="106">
        <v>5</v>
      </c>
      <c r="J75" s="581"/>
      <c r="K75" s="157"/>
      <c r="L75" s="578"/>
    </row>
    <row r="76" spans="1:12" s="85" customFormat="1" ht="61.5" customHeight="1">
      <c r="A76" s="176"/>
      <c r="B76" s="201"/>
      <c r="C76" s="167"/>
      <c r="D76" s="208"/>
      <c r="E76" s="201"/>
      <c r="F76" s="222" t="s">
        <v>158</v>
      </c>
      <c r="G76" s="222" t="s">
        <v>278</v>
      </c>
      <c r="H76" s="137"/>
      <c r="I76" s="106">
        <v>5</v>
      </c>
      <c r="J76" s="581"/>
      <c r="K76" s="157"/>
      <c r="L76" s="578"/>
    </row>
    <row r="77" spans="1:12" s="85" customFormat="1" ht="42.75" customHeight="1">
      <c r="A77" s="176"/>
      <c r="B77" s="201"/>
      <c r="C77" s="167"/>
      <c r="D77" s="208"/>
      <c r="E77" s="201"/>
      <c r="F77" s="222" t="s">
        <v>166</v>
      </c>
      <c r="G77" s="182" t="s">
        <v>161</v>
      </c>
      <c r="H77" s="137"/>
      <c r="I77" s="106">
        <v>5</v>
      </c>
      <c r="J77" s="581"/>
      <c r="K77" s="157"/>
      <c r="L77" s="578"/>
    </row>
    <row r="78" spans="1:12" s="85" customFormat="1" ht="42.75" customHeight="1">
      <c r="A78" s="176"/>
      <c r="B78" s="606" t="s">
        <v>473</v>
      </c>
      <c r="C78" s="167"/>
      <c r="D78" s="196"/>
      <c r="E78" s="167"/>
      <c r="F78" s="222" t="s">
        <v>159</v>
      </c>
      <c r="G78" s="182" t="s">
        <v>162</v>
      </c>
      <c r="H78" s="219"/>
      <c r="I78" s="106">
        <v>5</v>
      </c>
      <c r="J78" s="581"/>
      <c r="K78" s="157"/>
      <c r="L78" s="578"/>
    </row>
    <row r="79" spans="1:12" s="85" customFormat="1" ht="42.75" customHeight="1" thickBot="1">
      <c r="A79" s="216"/>
      <c r="B79" s="625"/>
      <c r="C79" s="162"/>
      <c r="D79" s="211" t="s">
        <v>252</v>
      </c>
      <c r="E79" s="170" t="s">
        <v>301</v>
      </c>
      <c r="F79" s="318" t="s">
        <v>41</v>
      </c>
      <c r="G79" s="309" t="s">
        <v>163</v>
      </c>
      <c r="H79" s="220"/>
      <c r="I79" s="217">
        <v>5</v>
      </c>
      <c r="J79" s="581"/>
      <c r="K79" s="221"/>
      <c r="L79" s="578"/>
    </row>
    <row r="80" spans="1:12" s="85" customFormat="1" ht="54.75" customHeight="1">
      <c r="A80" s="176">
        <v>14</v>
      </c>
      <c r="B80" s="201" t="s">
        <v>167</v>
      </c>
      <c r="C80" s="167" t="s">
        <v>168</v>
      </c>
      <c r="D80" s="208" t="s">
        <v>204</v>
      </c>
      <c r="E80" s="201" t="s">
        <v>321</v>
      </c>
      <c r="F80" s="195" t="s">
        <v>279</v>
      </c>
      <c r="G80" s="205" t="s">
        <v>170</v>
      </c>
      <c r="H80" s="198"/>
      <c r="I80" s="193">
        <v>5</v>
      </c>
      <c r="J80" s="595" t="s">
        <v>29</v>
      </c>
      <c r="K80" s="199"/>
      <c r="L80" s="574" t="str">
        <f>IF(COUNT(K80:K82)=0,"",MIN(K80:K82))</f>
        <v/>
      </c>
    </row>
    <row r="81" spans="1:12" s="85" customFormat="1" ht="42.75" customHeight="1">
      <c r="A81" s="176"/>
      <c r="B81" s="201"/>
      <c r="C81" s="167"/>
      <c r="D81" s="208"/>
      <c r="E81" s="201"/>
      <c r="F81" s="222" t="s">
        <v>169</v>
      </c>
      <c r="G81" s="205" t="s">
        <v>170</v>
      </c>
      <c r="H81" s="156"/>
      <c r="I81" s="106">
        <v>5</v>
      </c>
      <c r="J81" s="581"/>
      <c r="K81" s="138"/>
      <c r="L81" s="578"/>
    </row>
    <row r="82" spans="1:12" s="85" customFormat="1" ht="42.75" customHeight="1" thickBot="1">
      <c r="A82" s="216"/>
      <c r="B82" s="212"/>
      <c r="C82" s="162"/>
      <c r="D82" s="211"/>
      <c r="E82" s="212"/>
      <c r="F82" s="170" t="s">
        <v>84</v>
      </c>
      <c r="G82" s="309" t="s">
        <v>171</v>
      </c>
      <c r="H82" s="172"/>
      <c r="I82" s="147">
        <v>5</v>
      </c>
      <c r="J82" s="596"/>
      <c r="K82" s="148"/>
      <c r="L82" s="579"/>
    </row>
    <row r="83" spans="1:12" ht="42.75" customHeight="1">
      <c r="A83" s="176">
        <v>15</v>
      </c>
      <c r="B83" s="622" t="s">
        <v>180</v>
      </c>
      <c r="C83" s="195" t="s">
        <v>181</v>
      </c>
      <c r="D83" s="158" t="s">
        <v>185</v>
      </c>
      <c r="E83" s="167" t="s">
        <v>327</v>
      </c>
      <c r="F83" s="205" t="s">
        <v>183</v>
      </c>
      <c r="G83" s="205" t="s">
        <v>281</v>
      </c>
      <c r="H83" s="198"/>
      <c r="I83" s="193">
        <v>5</v>
      </c>
      <c r="J83" s="595" t="s">
        <v>29</v>
      </c>
      <c r="K83" s="199"/>
      <c r="L83" s="574" t="str">
        <f>IF(COUNT(K83:K85)=0,"",MIN(K83:K85))</f>
        <v/>
      </c>
    </row>
    <row r="84" spans="1:12" ht="60.75" customHeight="1">
      <c r="A84" s="176"/>
      <c r="B84" s="623"/>
      <c r="C84" s="201" t="s">
        <v>182</v>
      </c>
      <c r="D84" s="208"/>
      <c r="E84" s="201"/>
      <c r="F84" s="315" t="s">
        <v>85</v>
      </c>
      <c r="G84" s="409" t="s">
        <v>86</v>
      </c>
      <c r="H84" s="159"/>
      <c r="I84" s="106">
        <v>5</v>
      </c>
      <c r="J84" s="581"/>
      <c r="K84" s="138"/>
      <c r="L84" s="578"/>
    </row>
    <row r="85" spans="1:12" ht="42.75" customHeight="1" thickBot="1">
      <c r="A85" s="216"/>
      <c r="B85" s="624"/>
      <c r="C85" s="212"/>
      <c r="D85" s="223" t="s">
        <v>144</v>
      </c>
      <c r="E85" s="170" t="s">
        <v>316</v>
      </c>
      <c r="F85" s="170" t="s">
        <v>184</v>
      </c>
      <c r="G85" s="309" t="s">
        <v>186</v>
      </c>
      <c r="H85" s="172"/>
      <c r="I85" s="147">
        <v>5</v>
      </c>
      <c r="J85" s="596"/>
      <c r="K85" s="148"/>
      <c r="L85" s="579"/>
    </row>
    <row r="86" spans="1:12" ht="71.25" customHeight="1">
      <c r="A86" s="224">
        <v>16</v>
      </c>
      <c r="B86" s="189" t="s">
        <v>44</v>
      </c>
      <c r="C86" s="189" t="s">
        <v>45</v>
      </c>
      <c r="D86" s="214" t="s">
        <v>46</v>
      </c>
      <c r="E86" s="608" t="s">
        <v>317</v>
      </c>
      <c r="F86" s="316" t="s">
        <v>87</v>
      </c>
      <c r="G86" s="308" t="s">
        <v>88</v>
      </c>
      <c r="H86" s="166"/>
      <c r="I86" s="152">
        <v>5</v>
      </c>
      <c r="J86" s="595" t="s">
        <v>29</v>
      </c>
      <c r="K86" s="132"/>
      <c r="L86" s="574" t="str">
        <f>IF(COUNT(K86:K91)=0,"",MIN(K86:K91))</f>
        <v/>
      </c>
    </row>
    <row r="87" spans="1:12" ht="59.25" customHeight="1">
      <c r="A87" s="180"/>
      <c r="B87" s="201"/>
      <c r="C87" s="201"/>
      <c r="D87" s="208"/>
      <c r="E87" s="617"/>
      <c r="F87" s="296" t="s">
        <v>37</v>
      </c>
      <c r="G87" s="205" t="s">
        <v>285</v>
      </c>
      <c r="H87" s="192"/>
      <c r="I87" s="193">
        <v>5</v>
      </c>
      <c r="J87" s="580"/>
      <c r="K87" s="199"/>
      <c r="L87" s="578"/>
    </row>
    <row r="88" spans="1:12" ht="60.75" customHeight="1">
      <c r="A88" s="180"/>
      <c r="B88" s="201"/>
      <c r="C88" s="201"/>
      <c r="D88" s="208"/>
      <c r="E88" s="167"/>
      <c r="F88" s="315" t="s">
        <v>38</v>
      </c>
      <c r="G88" s="182" t="s">
        <v>47</v>
      </c>
      <c r="H88" s="159"/>
      <c r="I88" s="106">
        <v>5</v>
      </c>
      <c r="J88" s="581"/>
      <c r="K88" s="138"/>
      <c r="L88" s="578"/>
    </row>
    <row r="89" spans="1:12" ht="64.5" customHeight="1">
      <c r="A89" s="180"/>
      <c r="B89" s="201"/>
      <c r="C89" s="201"/>
      <c r="D89" s="208"/>
      <c r="E89" s="167"/>
      <c r="F89" s="315" t="s">
        <v>39</v>
      </c>
      <c r="G89" s="182" t="s">
        <v>43</v>
      </c>
      <c r="H89" s="159"/>
      <c r="I89" s="106">
        <v>5</v>
      </c>
      <c r="J89" s="581"/>
      <c r="K89" s="138"/>
      <c r="L89" s="578"/>
    </row>
    <row r="90" spans="1:12" ht="63" customHeight="1">
      <c r="A90" s="180"/>
      <c r="B90" s="201"/>
      <c r="C90" s="201"/>
      <c r="D90" s="196"/>
      <c r="E90" s="195"/>
      <c r="F90" s="222" t="s">
        <v>40</v>
      </c>
      <c r="G90" s="222" t="s">
        <v>348</v>
      </c>
      <c r="H90" s="159"/>
      <c r="I90" s="106">
        <v>5</v>
      </c>
      <c r="J90" s="581"/>
      <c r="K90" s="138"/>
      <c r="L90" s="578"/>
    </row>
    <row r="91" spans="1:12" ht="42.75" customHeight="1" thickBot="1">
      <c r="A91" s="225"/>
      <c r="B91" s="212"/>
      <c r="C91" s="212"/>
      <c r="D91" s="211" t="s">
        <v>252</v>
      </c>
      <c r="E91" s="222" t="s">
        <v>308</v>
      </c>
      <c r="F91" s="170" t="s">
        <v>224</v>
      </c>
      <c r="G91" s="309" t="s">
        <v>48</v>
      </c>
      <c r="H91" s="226"/>
      <c r="I91" s="187">
        <v>5</v>
      </c>
      <c r="J91" s="596"/>
      <c r="K91" s="227"/>
      <c r="L91" s="579"/>
    </row>
    <row r="92" spans="1:12" ht="12" customHeight="1">
      <c r="A92" s="418"/>
      <c r="B92" s="52"/>
      <c r="C92" s="52"/>
      <c r="D92" s="9"/>
      <c r="E92" s="52"/>
      <c r="F92" s="52"/>
      <c r="G92" s="228"/>
      <c r="H92" s="228"/>
      <c r="I92" s="229"/>
      <c r="J92" s="229"/>
      <c r="K92" s="230"/>
      <c r="L92" s="413"/>
    </row>
    <row r="93" spans="1:12" s="11" customFormat="1">
      <c r="A93" s="319" t="s">
        <v>471</v>
      </c>
      <c r="D93" s="13"/>
      <c r="E93" s="231"/>
      <c r="G93" s="232"/>
      <c r="H93" s="232"/>
      <c r="I93" s="26"/>
      <c r="J93" s="26"/>
      <c r="K93" s="86"/>
      <c r="L93" s="413"/>
    </row>
    <row r="94" spans="1:12" ht="18.75" thickBot="1">
      <c r="A94" s="419"/>
      <c r="L94" s="413"/>
    </row>
    <row r="95" spans="1:12" s="102" customFormat="1" ht="42" customHeight="1">
      <c r="A95" s="233">
        <v>1</v>
      </c>
      <c r="B95" s="234" t="s">
        <v>51</v>
      </c>
      <c r="C95" s="128" t="s">
        <v>49</v>
      </c>
      <c r="D95" s="235" t="s">
        <v>57</v>
      </c>
      <c r="E95" s="128" t="s">
        <v>318</v>
      </c>
      <c r="F95" s="303" t="s">
        <v>52</v>
      </c>
      <c r="G95" s="308" t="s">
        <v>91</v>
      </c>
      <c r="H95" s="236"/>
      <c r="I95" s="152">
        <v>5</v>
      </c>
      <c r="J95" s="595" t="s">
        <v>29</v>
      </c>
      <c r="K95" s="132"/>
      <c r="L95" s="574" t="str">
        <f>IF(COUNT(K95:K99)=0,"",MIN(K95:K99))</f>
        <v/>
      </c>
    </row>
    <row r="96" spans="1:12" s="102" customFormat="1" ht="43.5" customHeight="1">
      <c r="A96" s="237"/>
      <c r="B96" s="238"/>
      <c r="C96" s="135"/>
      <c r="D96" s="239"/>
      <c r="E96" s="135"/>
      <c r="F96" s="320" t="s">
        <v>53</v>
      </c>
      <c r="G96" s="321" t="s">
        <v>55</v>
      </c>
      <c r="H96" s="240"/>
      <c r="I96" s="193">
        <v>5</v>
      </c>
      <c r="J96" s="580"/>
      <c r="K96" s="199"/>
      <c r="L96" s="578"/>
    </row>
    <row r="97" spans="1:16" s="102" customFormat="1" ht="37.5" customHeight="1">
      <c r="A97" s="241">
        <v>2</v>
      </c>
      <c r="B97" s="597" t="s">
        <v>50</v>
      </c>
      <c r="C97" s="242" t="s">
        <v>58</v>
      </c>
      <c r="D97" s="243" t="s">
        <v>59</v>
      </c>
      <c r="E97" s="293" t="s">
        <v>319</v>
      </c>
      <c r="F97" s="293" t="s">
        <v>90</v>
      </c>
      <c r="G97" s="322" t="s">
        <v>92</v>
      </c>
      <c r="H97" s="244"/>
      <c r="I97" s="245">
        <v>5</v>
      </c>
      <c r="J97" s="581"/>
      <c r="K97" s="138"/>
      <c r="L97" s="578"/>
    </row>
    <row r="98" spans="1:16" s="102" customFormat="1" ht="37.5" customHeight="1">
      <c r="A98" s="246"/>
      <c r="B98" s="598"/>
      <c r="C98" s="242" t="s">
        <v>60</v>
      </c>
      <c r="D98" s="104" t="s">
        <v>61</v>
      </c>
      <c r="E98" s="293" t="s">
        <v>320</v>
      </c>
      <c r="F98" s="293" t="s">
        <v>54</v>
      </c>
      <c r="G98" s="322" t="s">
        <v>56</v>
      </c>
      <c r="H98" s="247"/>
      <c r="I98" s="193">
        <v>5</v>
      </c>
      <c r="J98" s="581"/>
      <c r="K98" s="199"/>
      <c r="L98" s="578"/>
    </row>
    <row r="99" spans="1:16" s="102" customFormat="1" ht="58.5" customHeight="1" thickBot="1">
      <c r="A99" s="248">
        <v>3</v>
      </c>
      <c r="B99" s="249" t="s">
        <v>475</v>
      </c>
      <c r="C99" s="144" t="s">
        <v>474</v>
      </c>
      <c r="D99" s="250" t="s">
        <v>331</v>
      </c>
      <c r="E99" s="144" t="s">
        <v>330</v>
      </c>
      <c r="F99" s="323" t="s">
        <v>282</v>
      </c>
      <c r="G99" s="324" t="s">
        <v>283</v>
      </c>
      <c r="H99" s="146"/>
      <c r="I99" s="147">
        <v>5</v>
      </c>
      <c r="J99" s="596"/>
      <c r="K99" s="148"/>
      <c r="L99" s="579"/>
    </row>
    <row r="100" spans="1:16">
      <c r="L100" s="413"/>
    </row>
    <row r="101" spans="1:16">
      <c r="L101" s="413"/>
    </row>
    <row r="102" spans="1:16" s="251" customFormat="1" ht="21" customHeight="1">
      <c r="A102" s="325" t="s">
        <v>478</v>
      </c>
      <c r="C102" s="252"/>
      <c r="D102" s="253"/>
      <c r="E102" s="254"/>
      <c r="F102" s="252"/>
      <c r="G102" s="252"/>
      <c r="H102" s="252"/>
      <c r="I102" s="252"/>
      <c r="J102" s="252"/>
      <c r="K102" s="255"/>
      <c r="L102" s="414"/>
      <c r="M102" s="3"/>
      <c r="O102" s="2"/>
      <c r="P102" s="3"/>
    </row>
    <row r="103" spans="1:16" s="251" customFormat="1" ht="12.75" customHeight="1" thickBot="1">
      <c r="A103" s="256"/>
      <c r="C103" s="252"/>
      <c r="D103" s="253"/>
      <c r="E103" s="254"/>
      <c r="F103" s="252"/>
      <c r="G103" s="252"/>
      <c r="H103" s="252"/>
      <c r="I103" s="252"/>
      <c r="J103" s="252"/>
      <c r="K103" s="255"/>
      <c r="L103" s="414"/>
      <c r="M103" s="3"/>
      <c r="O103" s="2"/>
      <c r="P103" s="3"/>
    </row>
    <row r="104" spans="1:16" s="261" customFormat="1" ht="48" customHeight="1" thickBot="1">
      <c r="A104" s="328">
        <v>1</v>
      </c>
      <c r="B104" s="618" t="s">
        <v>62</v>
      </c>
      <c r="C104" s="619"/>
      <c r="D104" s="257" t="s">
        <v>204</v>
      </c>
      <c r="E104" s="329" t="s">
        <v>321</v>
      </c>
      <c r="F104" s="326" t="s">
        <v>94</v>
      </c>
      <c r="G104" s="327" t="s">
        <v>95</v>
      </c>
      <c r="H104" s="258"/>
      <c r="I104" s="259">
        <v>5</v>
      </c>
      <c r="J104" s="259"/>
      <c r="K104" s="260"/>
      <c r="L104" s="415" t="str">
        <f>IF(K104="","",K104)</f>
        <v/>
      </c>
      <c r="M104" s="3"/>
    </row>
    <row r="105" spans="1:16" s="261" customFormat="1" ht="12" customHeight="1">
      <c r="A105" s="256"/>
      <c r="B105" s="262"/>
      <c r="C105" s="262"/>
      <c r="D105" s="263"/>
      <c r="E105" s="264"/>
      <c r="F105" s="262"/>
      <c r="G105" s="262"/>
      <c r="H105" s="3"/>
      <c r="I105" s="3"/>
      <c r="J105" s="3"/>
      <c r="K105" s="265"/>
      <c r="L105" s="416"/>
      <c r="M105" s="3"/>
    </row>
    <row r="106" spans="1:16" s="261" customFormat="1" ht="20.25" customHeight="1">
      <c r="A106" s="325" t="s">
        <v>476</v>
      </c>
      <c r="B106" s="262"/>
      <c r="C106" s="262"/>
      <c r="D106" s="263"/>
      <c r="E106" s="264"/>
      <c r="F106" s="262"/>
      <c r="G106" s="262"/>
      <c r="H106" s="3"/>
      <c r="I106" s="3"/>
      <c r="J106" s="3"/>
      <c r="K106" s="265"/>
      <c r="L106" s="416"/>
      <c r="M106" s="3"/>
    </row>
    <row r="107" spans="1:16" s="251" customFormat="1" ht="18.75" thickBot="1">
      <c r="A107" s="256"/>
      <c r="C107" s="252"/>
      <c r="D107" s="253"/>
      <c r="E107" s="254"/>
      <c r="F107" s="252"/>
      <c r="G107" s="263"/>
      <c r="H107" s="3"/>
      <c r="I107" s="3"/>
      <c r="J107" s="3"/>
      <c r="K107" s="266"/>
      <c r="L107" s="416"/>
      <c r="M107" s="3"/>
    </row>
    <row r="108" spans="1:16" s="261" customFormat="1" ht="43.5" customHeight="1">
      <c r="A108" s="586">
        <v>1</v>
      </c>
      <c r="B108" s="593" t="s">
        <v>64</v>
      </c>
      <c r="C108" s="594"/>
      <c r="D108" s="267" t="s">
        <v>101</v>
      </c>
      <c r="E108" s="330" t="s">
        <v>323</v>
      </c>
      <c r="F108" s="331" t="s">
        <v>97</v>
      </c>
      <c r="G108" s="331" t="s">
        <v>99</v>
      </c>
      <c r="H108" s="268"/>
      <c r="I108" s="269">
        <v>5</v>
      </c>
      <c r="J108" s="576" t="s">
        <v>29</v>
      </c>
      <c r="K108" s="270"/>
      <c r="L108" s="574" t="str">
        <f>IF(COUNT(K108:K109)=0,"",MIN(K108:K109))</f>
        <v/>
      </c>
      <c r="M108" s="3"/>
    </row>
    <row r="109" spans="1:16" s="261" customFormat="1" ht="43.5" customHeight="1">
      <c r="A109" s="587"/>
      <c r="B109" s="271"/>
      <c r="C109" s="272"/>
      <c r="D109" s="273"/>
      <c r="E109" s="272"/>
      <c r="F109" s="332" t="s">
        <v>107</v>
      </c>
      <c r="G109" s="332" t="s">
        <v>100</v>
      </c>
      <c r="H109" s="274"/>
      <c r="I109" s="275">
        <v>5</v>
      </c>
      <c r="J109" s="577"/>
      <c r="K109" s="276"/>
      <c r="L109" s="575"/>
      <c r="M109" s="3"/>
    </row>
    <row r="110" spans="1:16" s="251" customFormat="1" ht="20.100000000000001" customHeight="1">
      <c r="A110" s="587"/>
      <c r="B110" s="589" t="s">
        <v>96</v>
      </c>
      <c r="C110" s="590"/>
      <c r="D110" s="277"/>
      <c r="E110" s="277"/>
      <c r="F110" s="430" t="s">
        <v>102</v>
      </c>
      <c r="G110" s="278"/>
      <c r="I110" s="3"/>
      <c r="J110" s="3"/>
      <c r="K110" s="279"/>
      <c r="L110" s="280"/>
      <c r="M110" s="281"/>
      <c r="N110" s="72"/>
      <c r="O110" s="3"/>
      <c r="P110" s="281"/>
    </row>
    <row r="111" spans="1:16" s="251" customFormat="1" ht="20.100000000000001" customHeight="1">
      <c r="A111" s="587"/>
      <c r="B111" s="589"/>
      <c r="C111" s="590"/>
      <c r="D111" s="277"/>
      <c r="E111" s="277"/>
      <c r="F111" s="430" t="s">
        <v>103</v>
      </c>
      <c r="G111" s="278"/>
      <c r="I111" s="3"/>
      <c r="J111" s="3"/>
      <c r="K111" s="279"/>
      <c r="L111" s="280"/>
      <c r="M111" s="281"/>
      <c r="N111" s="72"/>
      <c r="O111" s="3"/>
      <c r="P111" s="281"/>
    </row>
    <row r="112" spans="1:16" s="251" customFormat="1" ht="20.100000000000001" customHeight="1">
      <c r="A112" s="587"/>
      <c r="B112" s="589"/>
      <c r="C112" s="590"/>
      <c r="D112" s="277"/>
      <c r="E112" s="277"/>
      <c r="F112" s="430" t="s">
        <v>104</v>
      </c>
      <c r="G112" s="278"/>
      <c r="I112" s="3"/>
      <c r="J112" s="3"/>
      <c r="K112" s="279"/>
      <c r="L112" s="280"/>
      <c r="M112" s="281"/>
      <c r="N112" s="72"/>
      <c r="P112" s="281"/>
    </row>
    <row r="113" spans="1:16" s="251" customFormat="1" ht="20.100000000000001" customHeight="1">
      <c r="A113" s="587"/>
      <c r="B113" s="589"/>
      <c r="C113" s="590"/>
      <c r="D113" s="277"/>
      <c r="E113" s="277"/>
      <c r="F113" s="430" t="s">
        <v>105</v>
      </c>
      <c r="G113" s="278"/>
      <c r="I113" s="3"/>
      <c r="J113" s="3"/>
      <c r="K113" s="279"/>
      <c r="L113" s="280"/>
      <c r="M113" s="281"/>
      <c r="N113" s="72"/>
      <c r="O113" s="3"/>
      <c r="P113" s="281"/>
    </row>
    <row r="114" spans="1:16" s="251" customFormat="1" ht="20.100000000000001" customHeight="1">
      <c r="A114" s="587"/>
      <c r="B114" s="589"/>
      <c r="C114" s="590"/>
      <c r="D114" s="277"/>
      <c r="E114" s="277"/>
      <c r="F114" s="430" t="s">
        <v>108</v>
      </c>
      <c r="G114" s="278"/>
      <c r="I114" s="3"/>
      <c r="J114" s="3"/>
      <c r="K114" s="279"/>
      <c r="L114" s="280"/>
      <c r="M114" s="281"/>
      <c r="N114" s="72"/>
      <c r="O114" s="3"/>
      <c r="P114" s="281"/>
    </row>
    <row r="115" spans="1:16" s="251" customFormat="1" ht="20.100000000000001" customHeight="1" thickBot="1">
      <c r="A115" s="588"/>
      <c r="B115" s="591"/>
      <c r="C115" s="592"/>
      <c r="D115" s="282"/>
      <c r="E115" s="282"/>
      <c r="F115" s="431" t="s">
        <v>98</v>
      </c>
      <c r="G115" s="283"/>
      <c r="H115" s="284"/>
      <c r="I115" s="285"/>
      <c r="J115" s="285"/>
      <c r="K115" s="286"/>
      <c r="L115" s="287"/>
      <c r="M115" s="281"/>
      <c r="N115" s="72"/>
      <c r="O115" s="3"/>
      <c r="P115" s="281"/>
    </row>
    <row r="116" spans="1:16">
      <c r="F116" s="288"/>
    </row>
    <row r="117" spans="1:16">
      <c r="A117" s="289"/>
      <c r="L117" s="290"/>
    </row>
    <row r="120" spans="1:16">
      <c r="K120" s="291"/>
    </row>
  </sheetData>
  <mergeCells count="73">
    <mergeCell ref="A9:A15"/>
    <mergeCell ref="J9:J15"/>
    <mergeCell ref="L9:L15"/>
    <mergeCell ref="J68:J71"/>
    <mergeCell ref="L59:L62"/>
    <mergeCell ref="E14:E15"/>
    <mergeCell ref="D14:D15"/>
    <mergeCell ref="B52:B57"/>
    <mergeCell ref="C52:C57"/>
    <mergeCell ref="B14:B15"/>
    <mergeCell ref="J41:J47"/>
    <mergeCell ref="J23:J27"/>
    <mergeCell ref="J32:J37"/>
    <mergeCell ref="J28:J31"/>
    <mergeCell ref="L68:L71"/>
    <mergeCell ref="L63:L67"/>
    <mergeCell ref="V9:W9"/>
    <mergeCell ref="N9:O9"/>
    <mergeCell ref="P9:Q9"/>
    <mergeCell ref="R9:S9"/>
    <mergeCell ref="T9:U9"/>
    <mergeCell ref="T8:U8"/>
    <mergeCell ref="V8:W8"/>
    <mergeCell ref="P8:Q8"/>
    <mergeCell ref="E86:E87"/>
    <mergeCell ref="B104:C104"/>
    <mergeCell ref="J83:J85"/>
    <mergeCell ref="J63:J67"/>
    <mergeCell ref="J80:J82"/>
    <mergeCell ref="R8:S8"/>
    <mergeCell ref="B83:B85"/>
    <mergeCell ref="B78:B79"/>
    <mergeCell ref="E72:E73"/>
    <mergeCell ref="L39:L40"/>
    <mergeCell ref="L28:L31"/>
    <mergeCell ref="H7:H8"/>
    <mergeCell ref="K7:L7"/>
    <mergeCell ref="A7:A8"/>
    <mergeCell ref="J19:J22"/>
    <mergeCell ref="N8:O8"/>
    <mergeCell ref="N7:O7"/>
    <mergeCell ref="J59:J62"/>
    <mergeCell ref="B9:B13"/>
    <mergeCell ref="B39:B40"/>
    <mergeCell ref="C14:C15"/>
    <mergeCell ref="J39:J40"/>
    <mergeCell ref="F7:F8"/>
    <mergeCell ref="J52:J58"/>
    <mergeCell ref="D8:E8"/>
    <mergeCell ref="G7:G8"/>
    <mergeCell ref="J48:J51"/>
    <mergeCell ref="B7:E7"/>
    <mergeCell ref="L19:L22"/>
    <mergeCell ref="A108:A115"/>
    <mergeCell ref="B110:C115"/>
    <mergeCell ref="B108:C108"/>
    <mergeCell ref="J86:J91"/>
    <mergeCell ref="J95:J99"/>
    <mergeCell ref="B97:B98"/>
    <mergeCell ref="I7:J8"/>
    <mergeCell ref="L41:L47"/>
    <mergeCell ref="L23:L27"/>
    <mergeCell ref="L48:L51"/>
    <mergeCell ref="L52:L58"/>
    <mergeCell ref="L32:L37"/>
    <mergeCell ref="L108:L109"/>
    <mergeCell ref="J108:J109"/>
    <mergeCell ref="L95:L99"/>
    <mergeCell ref="J72:J79"/>
    <mergeCell ref="L83:L85"/>
    <mergeCell ref="L86:L91"/>
    <mergeCell ref="L80:L82"/>
    <mergeCell ref="L72:L79"/>
  </mergeCells>
  <phoneticPr fontId="2"/>
  <conditionalFormatting sqref="K9:K109">
    <cfRule type="cellIs" dxfId="8" priority="4" stopIfTrue="1" operator="between">
      <formula>2</formula>
      <formula>1</formula>
    </cfRule>
    <cfRule type="cellIs" dxfId="7" priority="5" stopIfTrue="1" operator="equal">
      <formula>3</formula>
    </cfRule>
    <cfRule type="cellIs" dxfId="6" priority="6" stopIfTrue="1" operator="between">
      <formula>4</formula>
      <formula>5</formula>
    </cfRule>
  </conditionalFormatting>
  <conditionalFormatting sqref="L9 L19:L91 L95:L99 L104 L108:L109">
    <cfRule type="cellIs" dxfId="5" priority="9" stopIfTrue="1" operator="between">
      <formula>4</formula>
      <formula>5</formula>
    </cfRule>
  </conditionalFormatting>
  <conditionalFormatting sqref="L9">
    <cfRule type="cellIs" dxfId="4" priority="7" stopIfTrue="1" operator="between">
      <formula>2</formula>
      <formula>1</formula>
    </cfRule>
    <cfRule type="cellIs" dxfId="3" priority="8" stopIfTrue="1" operator="equal">
      <formula>3</formula>
    </cfRule>
  </conditionalFormatting>
  <conditionalFormatting sqref="L16:L18 L92:L94 L100:L103 L105:L107">
    <cfRule type="cellIs" dxfId="2" priority="3" stopIfTrue="1" operator="between">
      <formula>4</formula>
      <formula>5</formula>
    </cfRule>
  </conditionalFormatting>
  <conditionalFormatting sqref="L16:L109">
    <cfRule type="cellIs" dxfId="1" priority="1" stopIfTrue="1" operator="between">
      <formula>2</formula>
      <formula>1</formula>
    </cfRule>
    <cfRule type="cellIs" dxfId="0" priority="2" stopIfTrue="1" operator="equal">
      <formula>3</formula>
    </cfRule>
  </conditionalFormatting>
  <pageMargins left="0.16" right="0.33" top="0.62992125984251968" bottom="0.27559055118110237" header="0.39370078740157483" footer="0.27559055118110237"/>
  <pageSetup paperSize="9" scale="45" fitToHeight="4" orientation="landscape" verticalDpi="300" r:id="rId1"/>
  <headerFooter alignWithMargins="0">
    <oddFooter>&amp;L&amp;"Arial,標準"Hitachi&amp;"ＭＳ Ｐ明朝,標準"　&amp;"Arial,標準"Automotive&amp;"ＭＳ Ｐ明朝,標準"　&amp;"Arial,標準"Systems,Ltd.&amp;R&amp;"Arial,標準"(SASG)N31-01A: D-1</oddFooter>
  </headerFooter>
  <rowBreaks count="4" manualBreakCount="4">
    <brk id="31" max="11" man="1"/>
    <brk id="51" max="11" man="1"/>
    <brk id="71" max="11" man="1"/>
    <brk id="91"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64"/>
  <sheetViews>
    <sheetView zoomScale="85" zoomScaleNormal="85" zoomScaleSheetLayoutView="100" workbookViewId="0"/>
  </sheetViews>
  <sheetFormatPr defaultColWidth="9" defaultRowHeight="14.25"/>
  <cols>
    <col min="1" max="1" width="1" style="11" customWidth="1"/>
    <col min="2" max="5" width="9" style="11"/>
    <col min="6" max="6" width="9.625" style="11" customWidth="1"/>
    <col min="7" max="8" width="9" style="11"/>
    <col min="9" max="9" width="10.875" style="11" customWidth="1"/>
    <col min="10" max="10" width="8.25" style="11" customWidth="1"/>
    <col min="11" max="11" width="14.375" style="11" customWidth="1"/>
    <col min="12" max="16384" width="9" style="11"/>
  </cols>
  <sheetData>
    <row r="1" spans="2:12" ht="15" thickBot="1">
      <c r="B1" s="11" t="s">
        <v>428</v>
      </c>
    </row>
    <row r="2" spans="2:12" ht="15">
      <c r="B2" s="334"/>
      <c r="C2" s="61"/>
      <c r="D2" s="61"/>
      <c r="E2" s="61"/>
      <c r="F2" s="61"/>
      <c r="G2" s="61"/>
      <c r="H2" s="61"/>
      <c r="I2" s="61"/>
      <c r="J2" s="61"/>
      <c r="K2" s="61"/>
      <c r="L2" s="63"/>
    </row>
    <row r="3" spans="2:12" ht="25.5">
      <c r="B3" s="335" t="s">
        <v>447</v>
      </c>
      <c r="C3" s="336"/>
      <c r="D3" s="336"/>
      <c r="E3" s="336"/>
      <c r="F3" s="336"/>
      <c r="G3" s="336"/>
      <c r="H3" s="336"/>
      <c r="I3" s="336"/>
      <c r="J3" s="336"/>
      <c r="K3" s="336"/>
      <c r="L3" s="65"/>
    </row>
    <row r="4" spans="2:12" ht="15" customHeight="1">
      <c r="B4" s="337"/>
      <c r="C4" s="336"/>
      <c r="D4" s="336"/>
      <c r="E4" s="336"/>
      <c r="F4" s="336"/>
      <c r="G4" s="336"/>
      <c r="H4" s="336"/>
      <c r="I4" s="336"/>
      <c r="J4" s="336"/>
      <c r="K4" s="336"/>
      <c r="L4" s="65"/>
    </row>
    <row r="5" spans="2:12">
      <c r="B5" s="73"/>
      <c r="L5" s="65"/>
    </row>
    <row r="6" spans="2:12">
      <c r="B6" s="73" t="s">
        <v>177</v>
      </c>
      <c r="L6" s="65"/>
    </row>
    <row r="7" spans="2:12">
      <c r="B7" s="73"/>
      <c r="L7" s="65"/>
    </row>
    <row r="8" spans="2:12">
      <c r="B8" s="73"/>
      <c r="L8" s="65"/>
    </row>
    <row r="9" spans="2:12">
      <c r="B9" s="73" t="s">
        <v>479</v>
      </c>
      <c r="L9" s="65"/>
    </row>
    <row r="10" spans="2:12">
      <c r="B10" s="73"/>
      <c r="L10" s="65"/>
    </row>
    <row r="11" spans="2:12">
      <c r="B11" s="73"/>
      <c r="L11" s="65"/>
    </row>
    <row r="12" spans="2:12">
      <c r="B12" s="73" t="s">
        <v>398</v>
      </c>
      <c r="L12" s="65"/>
    </row>
    <row r="13" spans="2:12">
      <c r="B13" s="73"/>
      <c r="L13" s="65"/>
    </row>
    <row r="14" spans="2:12">
      <c r="B14" s="73"/>
      <c r="L14" s="65"/>
    </row>
    <row r="15" spans="2:12">
      <c r="B15" s="407" t="s">
        <v>480</v>
      </c>
      <c r="L15" s="65"/>
    </row>
    <row r="16" spans="2:12">
      <c r="B16" s="73"/>
      <c r="L16" s="65"/>
    </row>
    <row r="17" spans="2:12">
      <c r="B17" s="4" t="s">
        <v>399</v>
      </c>
      <c r="L17" s="65"/>
    </row>
    <row r="18" spans="2:12">
      <c r="B18" s="73"/>
      <c r="L18" s="65"/>
    </row>
    <row r="19" spans="2:12">
      <c r="B19" s="73"/>
      <c r="L19" s="65"/>
    </row>
    <row r="20" spans="2:12">
      <c r="B20" s="73"/>
      <c r="L20" s="65"/>
    </row>
    <row r="21" spans="2:12">
      <c r="B21" s="73"/>
      <c r="L21" s="65"/>
    </row>
    <row r="22" spans="2:12">
      <c r="B22" s="4" t="s">
        <v>400</v>
      </c>
      <c r="L22" s="65"/>
    </row>
    <row r="23" spans="2:12">
      <c r="B23" s="73"/>
      <c r="L23" s="65"/>
    </row>
    <row r="24" spans="2:12">
      <c r="B24" s="73"/>
      <c r="L24" s="65"/>
    </row>
    <row r="25" spans="2:12">
      <c r="B25" s="73"/>
      <c r="L25" s="65"/>
    </row>
    <row r="26" spans="2:12">
      <c r="B26" s="73"/>
      <c r="L26" s="65"/>
    </row>
    <row r="27" spans="2:12">
      <c r="B27" s="4" t="s">
        <v>401</v>
      </c>
      <c r="L27" s="65"/>
    </row>
    <row r="28" spans="2:12">
      <c r="B28" s="73"/>
      <c r="L28" s="65"/>
    </row>
    <row r="29" spans="2:12">
      <c r="B29" s="73"/>
      <c r="L29" s="65"/>
    </row>
    <row r="30" spans="2:12">
      <c r="B30" s="73"/>
      <c r="L30" s="65"/>
    </row>
    <row r="31" spans="2:12">
      <c r="B31" s="73"/>
      <c r="L31" s="65"/>
    </row>
    <row r="32" spans="2:12">
      <c r="B32" s="4" t="s">
        <v>402</v>
      </c>
      <c r="L32" s="65"/>
    </row>
    <row r="33" spans="2:12">
      <c r="B33" s="73"/>
      <c r="L33" s="65"/>
    </row>
    <row r="34" spans="2:12" ht="26.25" customHeight="1">
      <c r="B34" s="73"/>
      <c r="C34" s="642" t="s">
        <v>77</v>
      </c>
      <c r="D34" s="643"/>
      <c r="E34" s="640" t="s">
        <v>78</v>
      </c>
      <c r="F34" s="641"/>
      <c r="G34" s="642" t="s">
        <v>79</v>
      </c>
      <c r="H34" s="643"/>
      <c r="I34" s="642" t="s">
        <v>80</v>
      </c>
      <c r="J34" s="643"/>
      <c r="L34" s="65"/>
    </row>
    <row r="35" spans="2:12">
      <c r="B35" s="73"/>
      <c r="C35" s="338"/>
      <c r="D35" s="339"/>
      <c r="E35" s="338"/>
      <c r="F35" s="339"/>
      <c r="G35" s="338"/>
      <c r="H35" s="339"/>
      <c r="I35" s="338"/>
      <c r="J35" s="340"/>
      <c r="L35" s="65"/>
    </row>
    <row r="36" spans="2:12">
      <c r="B36" s="73"/>
      <c r="C36" s="341"/>
      <c r="E36" s="341"/>
      <c r="G36" s="341"/>
      <c r="I36" s="341"/>
      <c r="J36" s="342"/>
      <c r="L36" s="65"/>
    </row>
    <row r="37" spans="2:12">
      <c r="B37" s="73"/>
      <c r="C37" s="341"/>
      <c r="E37" s="341"/>
      <c r="G37" s="341"/>
      <c r="I37" s="341"/>
      <c r="J37" s="342"/>
      <c r="L37" s="65"/>
    </row>
    <row r="38" spans="2:12">
      <c r="B38" s="73"/>
      <c r="C38" s="341"/>
      <c r="E38" s="341"/>
      <c r="G38" s="341"/>
      <c r="I38" s="341"/>
      <c r="J38" s="342"/>
      <c r="L38" s="65"/>
    </row>
    <row r="39" spans="2:12">
      <c r="B39" s="73"/>
      <c r="C39" s="343"/>
      <c r="D39" s="344"/>
      <c r="E39" s="343"/>
      <c r="F39" s="344"/>
      <c r="G39" s="343"/>
      <c r="H39" s="344"/>
      <c r="I39" s="343"/>
      <c r="J39" s="345"/>
      <c r="L39" s="65"/>
    </row>
    <row r="40" spans="2:12">
      <c r="B40" s="73"/>
      <c r="L40" s="65"/>
    </row>
    <row r="41" spans="2:12">
      <c r="B41" s="4" t="s">
        <v>403</v>
      </c>
      <c r="L41" s="65"/>
    </row>
    <row r="42" spans="2:12">
      <c r="B42" s="73"/>
      <c r="J42" s="637" t="s">
        <v>404</v>
      </c>
      <c r="K42" s="638"/>
      <c r="L42" s="639"/>
    </row>
    <row r="43" spans="2:12">
      <c r="B43" s="73"/>
      <c r="J43" s="467"/>
      <c r="K43" s="447"/>
      <c r="L43" s="65"/>
    </row>
    <row r="44" spans="2:12">
      <c r="B44" s="73"/>
      <c r="J44" s="467"/>
      <c r="K44" s="447"/>
      <c r="L44" s="65"/>
    </row>
    <row r="45" spans="2:12">
      <c r="B45" s="73"/>
      <c r="J45" s="467"/>
      <c r="K45" s="447"/>
      <c r="L45" s="65"/>
    </row>
    <row r="46" spans="2:12" ht="15" thickBot="1">
      <c r="B46" s="74"/>
      <c r="C46" s="75"/>
      <c r="D46" s="75"/>
      <c r="E46" s="75"/>
      <c r="F46" s="75"/>
      <c r="G46" s="75"/>
      <c r="H46" s="75"/>
      <c r="I46" s="75"/>
      <c r="J46" s="469"/>
      <c r="K46" s="450"/>
      <c r="L46" s="417"/>
    </row>
    <row r="47" spans="2:12">
      <c r="B47" s="73"/>
      <c r="L47" s="65"/>
    </row>
    <row r="48" spans="2:12">
      <c r="B48" s="4" t="s">
        <v>405</v>
      </c>
      <c r="L48" s="65"/>
    </row>
    <row r="49" spans="2:12">
      <c r="B49" s="407" t="s">
        <v>481</v>
      </c>
      <c r="L49" s="65"/>
    </row>
    <row r="50" spans="2:12">
      <c r="B50" s="4" t="s">
        <v>495</v>
      </c>
      <c r="L50" s="65"/>
    </row>
    <row r="51" spans="2:12">
      <c r="B51" s="73"/>
      <c r="C51" s="11" t="s">
        <v>496</v>
      </c>
      <c r="L51" s="65"/>
    </row>
    <row r="52" spans="2:12">
      <c r="B52" s="4" t="s">
        <v>406</v>
      </c>
      <c r="L52" s="65"/>
    </row>
    <row r="53" spans="2:12">
      <c r="B53" s="333" t="s">
        <v>407</v>
      </c>
      <c r="L53" s="65"/>
    </row>
    <row r="54" spans="2:12">
      <c r="B54" s="4" t="s">
        <v>482</v>
      </c>
      <c r="L54" s="65"/>
    </row>
    <row r="55" spans="2:12">
      <c r="B55" s="4" t="s">
        <v>31</v>
      </c>
      <c r="D55" s="231"/>
      <c r="L55" s="65"/>
    </row>
    <row r="56" spans="2:12">
      <c r="B56" s="73"/>
      <c r="D56" s="11" t="s">
        <v>32</v>
      </c>
      <c r="L56" s="65"/>
    </row>
    <row r="57" spans="2:12">
      <c r="B57" s="73"/>
      <c r="D57" s="11" t="s">
        <v>33</v>
      </c>
      <c r="L57" s="65"/>
    </row>
    <row r="58" spans="2:12">
      <c r="B58" s="73"/>
      <c r="D58" s="11" t="s">
        <v>34</v>
      </c>
      <c r="L58" s="65"/>
    </row>
    <row r="59" spans="2:12">
      <c r="B59" s="73"/>
      <c r="D59" s="11" t="s">
        <v>35</v>
      </c>
      <c r="L59" s="65"/>
    </row>
    <row r="60" spans="2:12" ht="15" thickBot="1">
      <c r="B60" s="74"/>
      <c r="C60" s="75"/>
      <c r="D60" s="75"/>
      <c r="E60" s="75"/>
      <c r="F60" s="75"/>
      <c r="G60" s="75"/>
      <c r="H60" s="75"/>
      <c r="I60" s="75"/>
      <c r="J60" s="75"/>
      <c r="K60" s="75"/>
      <c r="L60" s="417"/>
    </row>
    <row r="64" spans="2:12">
      <c r="B64" s="14" t="s">
        <v>523</v>
      </c>
      <c r="L64" s="80" t="s">
        <v>489</v>
      </c>
    </row>
  </sheetData>
  <mergeCells count="6">
    <mergeCell ref="J43:K46"/>
    <mergeCell ref="J42:L42"/>
    <mergeCell ref="E34:F34"/>
    <mergeCell ref="C34:D34"/>
    <mergeCell ref="G34:H34"/>
    <mergeCell ref="I34:J34"/>
  </mergeCells>
  <phoneticPr fontId="2"/>
  <pageMargins left="0.59" right="0.41" top="0.16" bottom="0.41" header="0.19" footer="0.41"/>
  <pageSetup paperSize="9" scale="86"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44"/>
  <sheetViews>
    <sheetView zoomScale="75" zoomScaleNormal="75" zoomScaleSheetLayoutView="75" workbookViewId="0"/>
  </sheetViews>
  <sheetFormatPr defaultColWidth="9" defaultRowHeight="14.25"/>
  <cols>
    <col min="1" max="1" width="1.375" style="11" customWidth="1"/>
    <col min="2" max="2" width="4.125" style="11" customWidth="1"/>
    <col min="3" max="3" width="16.5" style="11" customWidth="1"/>
    <col min="4" max="4" width="22.875" style="11" customWidth="1"/>
    <col min="5" max="5" width="28.625" style="11" customWidth="1"/>
    <col min="6" max="7" width="22.75" style="11" customWidth="1"/>
    <col min="8" max="8" width="26.875" style="11" customWidth="1"/>
    <col min="9" max="9" width="25" style="11" customWidth="1"/>
    <col min="10" max="10" width="4.5" style="11" customWidth="1"/>
    <col min="11" max="16384" width="9" style="11"/>
  </cols>
  <sheetData>
    <row r="1" spans="2:11">
      <c r="B1" s="11" t="s">
        <v>387</v>
      </c>
      <c r="I1" s="80"/>
      <c r="J1" s="346"/>
    </row>
    <row r="2" spans="2:11" ht="20.25">
      <c r="B2" s="347" t="s">
        <v>448</v>
      </c>
    </row>
    <row r="3" spans="2:11" s="21" customFormat="1" ht="18" customHeight="1">
      <c r="B3" s="348"/>
      <c r="H3" s="349" t="s">
        <v>16</v>
      </c>
      <c r="I3" s="350"/>
    </row>
    <row r="4" spans="2:11" s="21" customFormat="1" ht="18" customHeight="1">
      <c r="D4" s="351" t="s">
        <v>483</v>
      </c>
      <c r="E4" s="644"/>
      <c r="F4" s="644"/>
      <c r="H4" s="349" t="s">
        <v>222</v>
      </c>
      <c r="I4" s="350"/>
    </row>
    <row r="5" spans="2:11" ht="15" thickBot="1"/>
    <row r="6" spans="2:11" s="353" customFormat="1" ht="30" customHeight="1" thickBot="1">
      <c r="B6" s="425" t="s">
        <v>484</v>
      </c>
      <c r="C6" s="354" t="s">
        <v>408</v>
      </c>
      <c r="D6" s="354" t="s">
        <v>19</v>
      </c>
      <c r="E6" s="354" t="s">
        <v>413</v>
      </c>
      <c r="F6" s="354" t="s">
        <v>414</v>
      </c>
      <c r="G6" s="354" t="s">
        <v>415</v>
      </c>
      <c r="H6" s="354" t="s">
        <v>416</v>
      </c>
      <c r="I6" s="355" t="s">
        <v>417</v>
      </c>
      <c r="J6" s="356"/>
    </row>
    <row r="7" spans="2:11" ht="16.5" customHeight="1">
      <c r="B7" s="357"/>
      <c r="C7" s="358"/>
      <c r="D7" s="358"/>
      <c r="E7" s="358"/>
      <c r="F7" s="358"/>
      <c r="G7" s="358"/>
      <c r="H7" s="358"/>
      <c r="I7" s="359"/>
      <c r="J7" s="341"/>
    </row>
    <row r="8" spans="2:11" ht="16.5" customHeight="1">
      <c r="B8" s="73"/>
      <c r="C8" s="341"/>
      <c r="D8" s="341"/>
      <c r="E8" s="341"/>
      <c r="F8" s="341"/>
      <c r="G8" s="341"/>
      <c r="H8" s="360"/>
      <c r="I8" s="361"/>
      <c r="J8" s="341"/>
      <c r="K8" s="232"/>
    </row>
    <row r="9" spans="2:11" ht="16.5" customHeight="1">
      <c r="B9" s="317">
        <v>1</v>
      </c>
      <c r="C9" s="341"/>
      <c r="D9" s="341"/>
      <c r="E9" s="341"/>
      <c r="F9" s="341"/>
      <c r="G9" s="341"/>
      <c r="H9" s="360"/>
      <c r="I9" s="361"/>
      <c r="J9" s="341"/>
    </row>
    <row r="10" spans="2:11" ht="16.5" customHeight="1">
      <c r="B10" s="73"/>
      <c r="C10" s="341"/>
      <c r="D10" s="341"/>
      <c r="E10" s="341"/>
      <c r="F10" s="341"/>
      <c r="G10" s="341"/>
      <c r="H10" s="360"/>
      <c r="I10" s="361"/>
      <c r="J10" s="341"/>
    </row>
    <row r="11" spans="2:11" ht="16.5" customHeight="1">
      <c r="B11" s="73"/>
      <c r="C11" s="341"/>
      <c r="D11" s="341"/>
      <c r="E11" s="341"/>
      <c r="F11" s="341"/>
      <c r="G11" s="341"/>
      <c r="H11" s="360"/>
      <c r="I11" s="361"/>
      <c r="J11" s="341"/>
    </row>
    <row r="12" spans="2:11" ht="16.5" customHeight="1">
      <c r="B12" s="362"/>
      <c r="C12" s="338"/>
      <c r="D12" s="338"/>
      <c r="E12" s="338"/>
      <c r="F12" s="338"/>
      <c r="G12" s="338"/>
      <c r="H12" s="338"/>
      <c r="I12" s="363"/>
      <c r="J12" s="341"/>
    </row>
    <row r="13" spans="2:11" ht="16.5" customHeight="1">
      <c r="B13" s="73"/>
      <c r="C13" s="341"/>
      <c r="D13" s="341"/>
      <c r="E13" s="341"/>
      <c r="F13" s="341"/>
      <c r="G13" s="341"/>
      <c r="H13" s="360"/>
      <c r="I13" s="361"/>
      <c r="J13" s="341"/>
    </row>
    <row r="14" spans="2:11" ht="16.5" customHeight="1">
      <c r="B14" s="317">
        <v>2</v>
      </c>
      <c r="C14" s="341"/>
      <c r="D14" s="341"/>
      <c r="E14" s="341"/>
      <c r="F14" s="341"/>
      <c r="G14" s="341"/>
      <c r="H14" s="360"/>
      <c r="I14" s="361"/>
      <c r="J14" s="341"/>
    </row>
    <row r="15" spans="2:11" ht="16.5" customHeight="1">
      <c r="B15" s="73"/>
      <c r="C15" s="341"/>
      <c r="D15" s="341"/>
      <c r="E15" s="341"/>
      <c r="F15" s="341"/>
      <c r="G15" s="341"/>
      <c r="H15" s="360"/>
      <c r="I15" s="361"/>
      <c r="J15" s="341"/>
    </row>
    <row r="16" spans="2:11" ht="16.5" customHeight="1">
      <c r="B16" s="73"/>
      <c r="C16" s="341"/>
      <c r="D16" s="341"/>
      <c r="E16" s="341"/>
      <c r="F16" s="341"/>
      <c r="G16" s="341"/>
      <c r="H16" s="360"/>
      <c r="I16" s="361"/>
      <c r="J16" s="341"/>
    </row>
    <row r="17" spans="2:10" ht="16.5" customHeight="1">
      <c r="B17" s="362"/>
      <c r="C17" s="338"/>
      <c r="D17" s="338"/>
      <c r="E17" s="338"/>
      <c r="F17" s="338"/>
      <c r="G17" s="338"/>
      <c r="H17" s="338"/>
      <c r="I17" s="363"/>
      <c r="J17" s="341"/>
    </row>
    <row r="18" spans="2:10" ht="16.5" customHeight="1">
      <c r="B18" s="73"/>
      <c r="C18" s="341"/>
      <c r="D18" s="341"/>
      <c r="E18" s="341"/>
      <c r="F18" s="341"/>
      <c r="G18" s="341"/>
      <c r="H18" s="360"/>
      <c r="I18" s="361"/>
      <c r="J18" s="341"/>
    </row>
    <row r="19" spans="2:10" ht="16.5" customHeight="1">
      <c r="B19" s="317">
        <v>3</v>
      </c>
      <c r="C19" s="341"/>
      <c r="D19" s="341"/>
      <c r="E19" s="341"/>
      <c r="F19" s="341"/>
      <c r="G19" s="341"/>
      <c r="H19" s="360"/>
      <c r="I19" s="361"/>
      <c r="J19" s="341"/>
    </row>
    <row r="20" spans="2:10" ht="16.5" customHeight="1">
      <c r="B20" s="73"/>
      <c r="C20" s="341"/>
      <c r="D20" s="341"/>
      <c r="E20" s="341"/>
      <c r="F20" s="341"/>
      <c r="G20" s="341"/>
      <c r="H20" s="360"/>
      <c r="I20" s="361"/>
      <c r="J20" s="341"/>
    </row>
    <row r="21" spans="2:10" ht="16.5" customHeight="1">
      <c r="B21" s="73"/>
      <c r="C21" s="341"/>
      <c r="D21" s="341"/>
      <c r="E21" s="341"/>
      <c r="F21" s="341"/>
      <c r="G21" s="341"/>
      <c r="H21" s="360"/>
      <c r="I21" s="361"/>
      <c r="J21" s="341"/>
    </row>
    <row r="22" spans="2:10" ht="16.5" customHeight="1">
      <c r="B22" s="362"/>
      <c r="C22" s="338"/>
      <c r="D22" s="338"/>
      <c r="E22" s="338"/>
      <c r="F22" s="338"/>
      <c r="G22" s="338"/>
      <c r="H22" s="338"/>
      <c r="I22" s="363"/>
      <c r="J22" s="341"/>
    </row>
    <row r="23" spans="2:10" ht="16.5" customHeight="1">
      <c r="B23" s="73"/>
      <c r="C23" s="341"/>
      <c r="D23" s="341"/>
      <c r="E23" s="341"/>
      <c r="F23" s="341"/>
      <c r="G23" s="341"/>
      <c r="H23" s="360"/>
      <c r="I23" s="361"/>
      <c r="J23" s="341"/>
    </row>
    <row r="24" spans="2:10" ht="16.5" customHeight="1">
      <c r="B24" s="317">
        <v>4</v>
      </c>
      <c r="C24" s="341"/>
      <c r="D24" s="341"/>
      <c r="E24" s="341"/>
      <c r="F24" s="341"/>
      <c r="G24" s="341"/>
      <c r="H24" s="360"/>
      <c r="I24" s="361"/>
      <c r="J24" s="341"/>
    </row>
    <row r="25" spans="2:10" ht="16.5" customHeight="1">
      <c r="B25" s="73"/>
      <c r="C25" s="341"/>
      <c r="D25" s="341"/>
      <c r="E25" s="341"/>
      <c r="F25" s="341"/>
      <c r="G25" s="341"/>
      <c r="H25" s="360"/>
      <c r="I25" s="361"/>
      <c r="J25" s="341"/>
    </row>
    <row r="26" spans="2:10" ht="16.5" customHeight="1">
      <c r="B26" s="73"/>
      <c r="C26" s="341"/>
      <c r="D26" s="341"/>
      <c r="E26" s="341"/>
      <c r="F26" s="341"/>
      <c r="G26" s="341"/>
      <c r="H26" s="360"/>
      <c r="I26" s="361"/>
      <c r="J26" s="341"/>
    </row>
    <row r="27" spans="2:10" ht="16.5" customHeight="1">
      <c r="B27" s="362"/>
      <c r="C27" s="338"/>
      <c r="D27" s="338"/>
      <c r="E27" s="338"/>
      <c r="F27" s="338"/>
      <c r="G27" s="338"/>
      <c r="H27" s="338"/>
      <c r="I27" s="363"/>
      <c r="J27" s="341"/>
    </row>
    <row r="28" spans="2:10" ht="16.5" customHeight="1">
      <c r="B28" s="73"/>
      <c r="C28" s="341"/>
      <c r="D28" s="341"/>
      <c r="E28" s="341"/>
      <c r="F28" s="341"/>
      <c r="G28" s="341"/>
      <c r="H28" s="360"/>
      <c r="I28" s="361"/>
      <c r="J28" s="341"/>
    </row>
    <row r="29" spans="2:10" ht="16.5" customHeight="1">
      <c r="B29" s="317">
        <v>5</v>
      </c>
      <c r="C29" s="341"/>
      <c r="D29" s="341"/>
      <c r="E29" s="341"/>
      <c r="F29" s="341"/>
      <c r="G29" s="341"/>
      <c r="H29" s="360"/>
      <c r="I29" s="361"/>
      <c r="J29" s="341"/>
    </row>
    <row r="30" spans="2:10" ht="16.5" customHeight="1">
      <c r="B30" s="73"/>
      <c r="C30" s="341"/>
      <c r="D30" s="341"/>
      <c r="E30" s="341"/>
      <c r="F30" s="341"/>
      <c r="G30" s="341"/>
      <c r="H30" s="360"/>
      <c r="I30" s="361"/>
      <c r="J30" s="341"/>
    </row>
    <row r="31" spans="2:10" ht="16.5" customHeight="1" thickBot="1">
      <c r="B31" s="74"/>
      <c r="C31" s="364"/>
      <c r="D31" s="364"/>
      <c r="E31" s="364"/>
      <c r="F31" s="364"/>
      <c r="G31" s="364"/>
      <c r="H31" s="365"/>
      <c r="I31" s="366"/>
      <c r="J31" s="341"/>
    </row>
    <row r="32" spans="2:10" ht="15" thickBot="1"/>
    <row r="33" spans="2:9" ht="15" thickBot="1">
      <c r="B33" s="367" t="s">
        <v>382</v>
      </c>
      <c r="C33" s="368"/>
      <c r="D33" s="368"/>
      <c r="E33" s="369" t="s">
        <v>418</v>
      </c>
      <c r="F33" s="370" t="s">
        <v>419</v>
      </c>
      <c r="G33" s="370" t="s">
        <v>420</v>
      </c>
      <c r="H33" s="370" t="s">
        <v>421</v>
      </c>
      <c r="I33" s="371" t="s">
        <v>404</v>
      </c>
    </row>
    <row r="34" spans="2:9" ht="63.75" customHeight="1" thickBot="1">
      <c r="B34" s="372" t="s">
        <v>422</v>
      </c>
      <c r="C34" s="61"/>
      <c r="D34" s="373" t="s">
        <v>423</v>
      </c>
      <c r="E34" s="420" t="s">
        <v>424</v>
      </c>
      <c r="F34" s="373" t="s">
        <v>425</v>
      </c>
      <c r="G34" s="373" t="s">
        <v>426</v>
      </c>
      <c r="H34" s="373" t="s">
        <v>485</v>
      </c>
      <c r="I34" s="374"/>
    </row>
    <row r="35" spans="2:9" ht="8.25" customHeight="1" thickBot="1">
      <c r="B35" s="61"/>
      <c r="C35" s="61"/>
      <c r="D35" s="375"/>
      <c r="E35" s="375"/>
      <c r="F35" s="375"/>
      <c r="G35" s="375"/>
      <c r="H35" s="375"/>
      <c r="I35" s="61"/>
    </row>
    <row r="36" spans="2:9" ht="14.25" customHeight="1">
      <c r="B36" s="357" t="s">
        <v>427</v>
      </c>
      <c r="C36" s="61"/>
      <c r="D36" s="647" t="s">
        <v>497</v>
      </c>
      <c r="E36" s="422" t="s">
        <v>102</v>
      </c>
      <c r="F36" s="61"/>
      <c r="G36" s="376"/>
      <c r="H36" s="376"/>
      <c r="I36" s="421" t="s">
        <v>81</v>
      </c>
    </row>
    <row r="37" spans="2:9">
      <c r="B37" s="73"/>
      <c r="D37" s="648"/>
      <c r="E37" s="423" t="s">
        <v>103</v>
      </c>
      <c r="G37" s="377"/>
      <c r="H37" s="377"/>
      <c r="I37" s="645"/>
    </row>
    <row r="38" spans="2:9">
      <c r="B38" s="73" t="s">
        <v>127</v>
      </c>
      <c r="D38" s="648"/>
      <c r="E38" s="423" t="s">
        <v>104</v>
      </c>
      <c r="G38" s="377"/>
      <c r="H38" s="377"/>
      <c r="I38" s="645"/>
    </row>
    <row r="39" spans="2:9">
      <c r="B39" s="73"/>
      <c r="D39" s="648"/>
      <c r="E39" s="423" t="s">
        <v>486</v>
      </c>
      <c r="G39" s="377"/>
      <c r="H39" s="377"/>
      <c r="I39" s="645"/>
    </row>
    <row r="40" spans="2:9">
      <c r="B40" s="73"/>
      <c r="D40" s="648"/>
      <c r="E40" s="423" t="s">
        <v>108</v>
      </c>
      <c r="G40" s="377"/>
      <c r="H40" s="377"/>
      <c r="I40" s="645"/>
    </row>
    <row r="41" spans="2:9" ht="15" thickBot="1">
      <c r="B41" s="74"/>
      <c r="C41" s="75"/>
      <c r="D41" s="649"/>
      <c r="E41" s="424" t="s">
        <v>98</v>
      </c>
      <c r="F41" s="75"/>
      <c r="G41" s="75"/>
      <c r="H41" s="75"/>
      <c r="I41" s="646"/>
    </row>
    <row r="44" spans="2:9">
      <c r="B44" s="14" t="s">
        <v>523</v>
      </c>
      <c r="F44" s="13"/>
      <c r="I44" s="5" t="s">
        <v>488</v>
      </c>
    </row>
  </sheetData>
  <mergeCells count="3">
    <mergeCell ref="E4:F4"/>
    <mergeCell ref="I37:I41"/>
    <mergeCell ref="D36:D41"/>
  </mergeCells>
  <phoneticPr fontId="2"/>
  <pageMargins left="0.75" right="0.4" top="0.39" bottom="0.38" header="0.4" footer="0.28999999999999998"/>
  <pageSetup paperSize="9" scale="77" orientation="landscape"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
  <sheetViews>
    <sheetView zoomScale="70" zoomScaleNormal="75" zoomScaleSheetLayoutView="100" workbookViewId="0">
      <selection activeCell="C39" sqref="C39"/>
    </sheetView>
  </sheetViews>
  <sheetFormatPr defaultColWidth="9" defaultRowHeight="14.25"/>
  <cols>
    <col min="1" max="1" width="5.5" style="11" customWidth="1"/>
    <col min="2" max="2" width="13.75" style="11" customWidth="1"/>
    <col min="3" max="3" width="19.875" style="11" customWidth="1"/>
    <col min="4" max="4" width="33.375" style="11" customWidth="1"/>
    <col min="5" max="5" width="36.625" style="11" customWidth="1"/>
    <col min="6" max="6" width="9" style="11"/>
    <col min="7" max="7" width="12.875" style="11" customWidth="1"/>
    <col min="8" max="8" width="27.625" style="11" customWidth="1"/>
    <col min="9" max="9" width="12.375" style="11" customWidth="1"/>
    <col min="10" max="11" width="9" style="11"/>
    <col min="12" max="12" width="12.875" style="11" customWidth="1"/>
    <col min="13" max="13" width="12.5" style="11" customWidth="1"/>
    <col min="14" max="14" width="12.125" style="11" customWidth="1"/>
    <col min="15" max="15" width="12.5" style="11" customWidth="1"/>
    <col min="16" max="16" width="12.625" style="11" customWidth="1"/>
    <col min="17" max="17" width="12.25" style="11" customWidth="1"/>
    <col min="18" max="16384" width="9" style="11"/>
  </cols>
  <sheetData>
    <row r="1" spans="1:17" s="232" customFormat="1" ht="23.25" customHeight="1">
      <c r="A1" s="232" t="s">
        <v>389</v>
      </c>
      <c r="H1" s="81" t="s">
        <v>498</v>
      </c>
      <c r="P1" s="653"/>
      <c r="Q1" s="653"/>
    </row>
    <row r="2" spans="1:17" s="232" customFormat="1" ht="23.25" customHeight="1">
      <c r="A2" s="654" t="s">
        <v>273</v>
      </c>
      <c r="B2" s="654"/>
      <c r="C2" s="654"/>
      <c r="D2" s="654"/>
      <c r="E2" s="654"/>
      <c r="G2" s="381"/>
      <c r="H2" s="81" t="s">
        <v>429</v>
      </c>
      <c r="P2" s="653"/>
      <c r="Q2" s="653"/>
    </row>
    <row r="3" spans="1:17" s="232" customFormat="1" ht="23.25" customHeight="1">
      <c r="D3" s="382"/>
      <c r="H3" s="81" t="s">
        <v>430</v>
      </c>
      <c r="L3" s="655" t="s">
        <v>178</v>
      </c>
      <c r="M3" s="655"/>
      <c r="N3" s="656"/>
      <c r="O3" s="657" t="s">
        <v>431</v>
      </c>
      <c r="P3" s="655"/>
      <c r="Q3" s="655"/>
    </row>
    <row r="4" spans="1:17">
      <c r="H4" s="81" t="s">
        <v>432</v>
      </c>
      <c r="L4" s="378" t="s">
        <v>375</v>
      </c>
      <c r="M4" s="378" t="s">
        <v>376</v>
      </c>
      <c r="N4" s="379" t="s">
        <v>433</v>
      </c>
      <c r="O4" s="380" t="s">
        <v>375</v>
      </c>
      <c r="P4" s="378" t="s">
        <v>376</v>
      </c>
      <c r="Q4" s="378" t="s">
        <v>433</v>
      </c>
    </row>
    <row r="5" spans="1:17">
      <c r="L5" s="658"/>
      <c r="M5" s="658"/>
      <c r="N5" s="661"/>
      <c r="O5" s="650"/>
      <c r="P5" s="658"/>
      <c r="Q5" s="658"/>
    </row>
    <row r="6" spans="1:17">
      <c r="L6" s="659"/>
      <c r="M6" s="659"/>
      <c r="N6" s="662"/>
      <c r="O6" s="651"/>
      <c r="P6" s="659"/>
      <c r="Q6" s="659"/>
    </row>
    <row r="7" spans="1:17">
      <c r="L7" s="659"/>
      <c r="M7" s="659"/>
      <c r="N7" s="662"/>
      <c r="O7" s="651"/>
      <c r="P7" s="659"/>
      <c r="Q7" s="659"/>
    </row>
    <row r="8" spans="1:17">
      <c r="L8" s="660"/>
      <c r="M8" s="660"/>
      <c r="N8" s="663"/>
      <c r="O8" s="652"/>
      <c r="P8" s="660"/>
      <c r="Q8" s="660"/>
    </row>
    <row r="9" spans="1:17" ht="23.25" customHeight="1"/>
    <row r="10" spans="1:17" s="26" customFormat="1" ht="28.5" customHeight="1">
      <c r="A10" s="383" t="s">
        <v>258</v>
      </c>
      <c r="B10" s="383" t="s">
        <v>381</v>
      </c>
      <c r="C10" s="383" t="s">
        <v>382</v>
      </c>
      <c r="D10" s="383" t="s">
        <v>499</v>
      </c>
      <c r="E10" s="383" t="s">
        <v>434</v>
      </c>
      <c r="F10" s="383" t="s">
        <v>435</v>
      </c>
      <c r="G10" s="383" t="s">
        <v>436</v>
      </c>
      <c r="H10" s="408" t="s">
        <v>437</v>
      </c>
      <c r="I10" s="408" t="s">
        <v>438</v>
      </c>
    </row>
    <row r="11" spans="1:17" ht="37.5" customHeight="1">
      <c r="A11" s="352">
        <v>1</v>
      </c>
      <c r="B11" s="350"/>
      <c r="C11" s="350"/>
      <c r="D11" s="384"/>
      <c r="E11" s="385"/>
      <c r="F11" s="385"/>
      <c r="G11" s="385"/>
      <c r="H11" s="386"/>
      <c r="I11" s="386"/>
    </row>
    <row r="12" spans="1:17" ht="37.5" customHeight="1">
      <c r="A12" s="352">
        <v>2</v>
      </c>
      <c r="B12" s="350"/>
      <c r="C12" s="350"/>
      <c r="D12" s="384"/>
      <c r="E12" s="385"/>
      <c r="F12" s="385"/>
      <c r="G12" s="385"/>
      <c r="H12" s="386"/>
      <c r="I12" s="386"/>
    </row>
    <row r="13" spans="1:17" ht="37.5" customHeight="1">
      <c r="A13" s="352">
        <v>3</v>
      </c>
      <c r="B13" s="350"/>
      <c r="C13" s="350"/>
      <c r="D13" s="384"/>
      <c r="E13" s="385"/>
      <c r="F13" s="385"/>
      <c r="G13" s="385"/>
      <c r="H13" s="386"/>
      <c r="I13" s="386"/>
    </row>
    <row r="14" spans="1:17" ht="37.5" customHeight="1">
      <c r="A14" s="352">
        <v>4</v>
      </c>
      <c r="B14" s="350"/>
      <c r="C14" s="350"/>
      <c r="D14" s="384"/>
      <c r="E14" s="385"/>
      <c r="F14" s="385"/>
      <c r="G14" s="385"/>
      <c r="H14" s="386"/>
      <c r="I14" s="386"/>
    </row>
    <row r="15" spans="1:17" ht="37.5" customHeight="1">
      <c r="A15" s="352">
        <v>5</v>
      </c>
      <c r="B15" s="350"/>
      <c r="C15" s="350"/>
      <c r="D15" s="384"/>
      <c r="E15" s="385"/>
      <c r="F15" s="385"/>
      <c r="G15" s="385"/>
      <c r="H15" s="386"/>
      <c r="I15" s="386"/>
    </row>
    <row r="16" spans="1:17" ht="37.5" customHeight="1">
      <c r="A16" s="352">
        <v>6</v>
      </c>
      <c r="B16" s="350"/>
      <c r="C16" s="350"/>
      <c r="D16" s="384"/>
      <c r="E16" s="385"/>
      <c r="F16" s="385"/>
      <c r="G16" s="385"/>
      <c r="H16" s="386"/>
      <c r="I16" s="386"/>
    </row>
    <row r="17" spans="1:9" ht="37.5" customHeight="1">
      <c r="A17" s="352">
        <v>7</v>
      </c>
      <c r="B17" s="350"/>
      <c r="C17" s="387"/>
      <c r="D17" s="384"/>
      <c r="E17" s="385"/>
      <c r="F17" s="385"/>
      <c r="G17" s="385"/>
      <c r="H17" s="386"/>
      <c r="I17" s="386"/>
    </row>
    <row r="18" spans="1:9" ht="37.5" customHeight="1">
      <c r="A18" s="352">
        <v>8</v>
      </c>
      <c r="B18" s="350"/>
      <c r="C18" s="350"/>
      <c r="D18" s="388"/>
      <c r="E18" s="385"/>
      <c r="F18" s="385"/>
      <c r="G18" s="385"/>
      <c r="H18" s="386"/>
      <c r="I18" s="386"/>
    </row>
    <row r="19" spans="1:9" ht="37.5" customHeight="1">
      <c r="A19" s="352">
        <v>9</v>
      </c>
      <c r="B19" s="350"/>
      <c r="C19" s="350"/>
      <c r="D19" s="384"/>
      <c r="E19" s="385"/>
      <c r="F19" s="385"/>
      <c r="G19" s="385"/>
      <c r="H19" s="386"/>
      <c r="I19" s="386"/>
    </row>
    <row r="20" spans="1:9" ht="37.5" customHeight="1">
      <c r="A20" s="352">
        <v>10</v>
      </c>
      <c r="B20" s="350"/>
      <c r="C20" s="350"/>
      <c r="D20" s="384"/>
      <c r="E20" s="385"/>
      <c r="F20" s="385"/>
      <c r="G20" s="385"/>
      <c r="H20" s="386"/>
      <c r="I20" s="386"/>
    </row>
    <row r="21" spans="1:9">
      <c r="A21" s="14" t="s">
        <v>523</v>
      </c>
      <c r="D21" s="13"/>
      <c r="G21" s="80"/>
      <c r="I21" s="80" t="s">
        <v>487</v>
      </c>
    </row>
  </sheetData>
  <mergeCells count="11">
    <mergeCell ref="O5:O8"/>
    <mergeCell ref="P1:Q1"/>
    <mergeCell ref="P2:Q2"/>
    <mergeCell ref="A2:E2"/>
    <mergeCell ref="L3:N3"/>
    <mergeCell ref="O3:Q3"/>
    <mergeCell ref="P5:P8"/>
    <mergeCell ref="Q5:Q8"/>
    <mergeCell ref="L5:L8"/>
    <mergeCell ref="M5:M8"/>
    <mergeCell ref="N5:N8"/>
  </mergeCells>
  <phoneticPr fontId="2"/>
  <pageMargins left="0.16" right="0.16" top="0.39" bottom="0.27" header="0.39" footer="0.2"/>
  <pageSetup paperSize="9" scale="85"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FormB　Notification of audit</vt:lpstr>
      <vt:lpstr>FormC　QA process audit report</vt:lpstr>
      <vt:lpstr>FormD　Audit check sheet</vt:lpstr>
      <vt:lpstr>FormE　Traceability check sheet</vt:lpstr>
      <vt:lpstr>FormF　Product audit </vt:lpstr>
      <vt:lpstr>FormG Improvement plan</vt:lpstr>
      <vt:lpstr>'FormB　Notification of audit'!Print_Area</vt:lpstr>
      <vt:lpstr>'FormC　QA process audit report'!Print_Area</vt:lpstr>
      <vt:lpstr>'FormD　Audit check sheet'!Print_Area</vt:lpstr>
      <vt:lpstr>'FormE　Traceability check sheet'!Print_Area</vt:lpstr>
      <vt:lpstr>'FormF　Product audit '!Print_Area</vt:lpstr>
      <vt:lpstr>'FormG Improvement plan'!Print_Area</vt:lpstr>
      <vt:lpstr>'FormD　Audit check sheet'!Print_Titles</vt:lpstr>
      <vt:lpstr>'FormG Improvement plan'!Print_Titles</vt:lpstr>
    </vt:vector>
  </TitlesOfParts>
  <Company>（株）日立製作所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PARP4530</dc:creator>
  <cp:lastModifiedBy>Price, John</cp:lastModifiedBy>
  <cp:lastPrinted>2012-09-04T02:35:16Z</cp:lastPrinted>
  <dcterms:created xsi:type="dcterms:W3CDTF">2005-11-10T11:52:41Z</dcterms:created>
  <dcterms:modified xsi:type="dcterms:W3CDTF">2025-08-20T19:44:05Z</dcterms:modified>
</cp:coreProperties>
</file>